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6"/>
  <workbookPr/>
  <bookViews>
    <workbookView xWindow="-120" yWindow="-120" windowWidth="29040" windowHeight="15840"/>
  </bookViews>
  <sheets>
    <sheet name="ДЧБ" sheetId="1" r:id="rId1"/>
  </sheets>
  <definedNames>
    <definedName name="_xlnm._FilterDatabase" localSheetId="0" hidden="1">ДЧБ!$B$12:$E$164</definedName>
    <definedName name="APPT" localSheetId="0">ДЧБ!#REF!</definedName>
    <definedName name="FIO" localSheetId="0">ДЧБ!#REF!</definedName>
    <definedName name="LAST_CELL" localSheetId="0">ДЧБ!$I$169</definedName>
    <definedName name="SIGN" localSheetId="0">ДЧБ!$A$18:$G$19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60" i="1"/>
  <c r="E153"/>
  <c r="E149"/>
  <c r="E147"/>
  <c r="E135"/>
  <c r="E132"/>
  <c r="E121"/>
  <c r="E104"/>
  <c r="E95"/>
  <c r="E85"/>
  <c r="E83"/>
  <c r="E53"/>
  <c r="E49"/>
  <c r="E47"/>
  <c r="E21"/>
  <c r="E12"/>
  <c r="E15"/>
  <c r="E11" l="1"/>
</calcChain>
</file>

<file path=xl/sharedStrings.xml><?xml version="1.0" encoding="utf-8"?>
<sst xmlns="http://schemas.openxmlformats.org/spreadsheetml/2006/main" count="455" uniqueCount="272">
  <si>
    <t>Финансовое управление администрации Увельского муниципального района</t>
  </si>
  <si>
    <t>009</t>
  </si>
  <si>
    <t>Министерство по радиационной и экологической безопасности Челябинской области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</si>
  <si>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 (доходы бюджетов муниципальных районов за исключением доходов, направляемых на формирование муниципального дорожного фонда, а также иных платежей в случае принятия решения финансовым органом муниципального образования о раздельном учете задолженности)</t>
  </si>
  <si>
    <t>1.16.10123.01.0051.140</t>
  </si>
  <si>
    <t>Платежи по искам о возмещении вреда, причиненного окружающей среде, а также платежи, уплачиваемые при добровольном возмещении вреда, причиненного окружающей среде (за исключением вреда, причиненного окружающей среде на особо охраняемых природных территориях, а также вреда, причиненного водным объектам), подлежащие зачислению в бюджет муниципального образования</t>
  </si>
  <si>
    <t>1.16.11050.01.0000.140</t>
  </si>
  <si>
    <t>012</t>
  </si>
  <si>
    <t>Министерство образования и науки Челябинской области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</si>
  <si>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 (штрафы за неисполнение родителями или иными законными представителями несовершеннолетних обязанностей по содержанию и воспитанию несовершеннолетних)</t>
  </si>
  <si>
    <t>1.16.01053.01.0035.140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</si>
  <si>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 (иные штрафы)</t>
  </si>
  <si>
    <t>1.16.01053.01.9000.140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</si>
  <si>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 (иные штрафы)</t>
  </si>
  <si>
    <t>1.16.01063.01.9000.140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</si>
  <si>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 (штрафы за уничтожение или повреждение чужого имущества)</t>
  </si>
  <si>
    <t>1.16.01073.01.0017.140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</si>
  <si>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 (иные штрафы)</t>
  </si>
  <si>
    <t>1.16.01203.01.9000.140</t>
  </si>
  <si>
    <t>024</t>
  </si>
  <si>
    <t>Главное управление юстиции Челябинской области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</si>
  <si>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 (штрафы за потребление наркотических средств или психотропных веществ без назначения врача либо новых потенциально опасных психоактивных веществ)</t>
  </si>
  <si>
    <t>1.16.01063.01.0009.140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</si>
  <si>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 (штрафы за побои)</t>
  </si>
  <si>
    <t>1.16.01063.01.0101.140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</si>
  <si>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 (штрафы за самовольное подключение и использование электрической, тепловой энергии, нефти или газа)</t>
  </si>
  <si>
    <t>1.16.01073.01.0019.140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</si>
  <si>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 (штрафы за мелкое хищение)</t>
  </si>
  <si>
    <t>1.16.01073.01.0027.140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</si>
  <si>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налагаемые мировыми судьями, комиссиями по делам несовершеннолетних и защите их прав (иные штрафы)</t>
  </si>
  <si>
    <t>1.16.01083.01.9000.140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</si>
  <si>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 (штрафы за нарушение правил продажи этилового спирта, алкогольной и спиртосодержащей продукции)</t>
  </si>
  <si>
    <t>1.16.01143.01.0016.140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</si>
  <si>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 (штрафы за незаконную розничную продажу алкогольной и спиртосодержащей пищевой продукции физическими лицами)</t>
  </si>
  <si>
    <t>1.16.01143.01.0171.140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</si>
  <si>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 (штрафы за нарушение сроков представления налоговой декларации (расчета по страховым взносам))</t>
  </si>
  <si>
    <t>1.16.01153.01.0005.140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</si>
  <si>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 (штрафы за непредставление (несообщение) сведений, необходимых для осуществления налогового контроля)</t>
  </si>
  <si>
    <t>1.16.01153.01.0006.140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</si>
  <si>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 (штрафы за воспрепятствование законной деятельности должностного лица органа, уполномоченного на осуществление функций по принудительному исполнению исполнительных документов и обеспечению установленного порядка деятельности судов)</t>
  </si>
  <si>
    <t>1.16.01173.01.0008.140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</si>
  <si>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</t>
  </si>
  <si>
    <t>1.16.01173.01.9000.140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</si>
  <si>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 (штрафы за воспрепятствование законной деятельности должностного лица органа государственного контроля (надзора), должностного лица организации, уполномоченной в соответствии с федеральными законами на осуществление государственного надзора, должностного лица органа муниципального контроля)</t>
  </si>
  <si>
    <t>1.16.01193.01.0401.140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</si>
  <si>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 (иные штрафы)</t>
  </si>
  <si>
    <t>1.16.01193.01.9000.140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</si>
  <si>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 (штрафы за заведомо ложный вызов специализированных служб)</t>
  </si>
  <si>
    <t>1.16.01193.01.0013.140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</si>
  <si>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 (штрафы за нарушение правил производства, приобретения, продажи, передачи, хранения, перевозки, ношения, коллекционирования, экспонирования, уничтожения или учета оружия и патронов к нему, а также нарушение правил производства, продажи, хранения, уничтожения или учета взрывчатых веществ и взрывных устройств, пиротехнических изделий, порядка выдачи свидетельства о прохождении подготовки и проверки знания правил безопасного обращения с оружием и наличия навыков безопасного обращения с оружием или медицинских заключений об отсутствии противопоказаний к владению оружием)</t>
  </si>
  <si>
    <t>1.16.01203.01.0008.140</t>
  </si>
  <si>
    <t>033</t>
  </si>
  <si>
    <t>Главное управление лесами Челябинской области</t>
  </si>
  <si>
    <t>048</t>
  </si>
  <si>
    <t>Федеральная служба по надзору в сфере природопользования</t>
  </si>
  <si>
    <t>Плата за выбросы загрязняющих веществ в атмосферный воздух стационарными объектами (федеральные государственные органы, Банк России, органы управления государственными внебюджетными фондами Российской Федерации)</t>
  </si>
  <si>
    <t>1.12.01010.01.6000.120</t>
  </si>
  <si>
    <t>Плата за сбросы загрязняющих веществ в водные объекты (федеральные государственные органы, Банк России, органы управления государственными внебюджетными фондами Российской Федерации)</t>
  </si>
  <si>
    <t>1.12.01030.01.6000.120</t>
  </si>
  <si>
    <t>Плата за размещение отходов производства (федеральные государственные органы, Банк России, органы управления государственными внебюджетными фондами Российской Федерации)</t>
  </si>
  <si>
    <t>1.12.01041.01.6000.120</t>
  </si>
  <si>
    <t>182</t>
  </si>
  <si>
    <t>Федеральная налоговая служба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</si>
  <si>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</si>
  <si>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1.01.02010.01.1000.110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</si>
  <si>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</si>
  <si>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1.01.02010.01.3000.110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</si>
  <si>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</si>
  <si>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1.01.02020.01.1000.110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</si>
  <si>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</si>
  <si>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1.01.02020.01.3000.110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</si>
  <si>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</si>
  <si>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1.01.02030.01.1000.110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</si>
  <si>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</si>
  <si>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1.01.02030.01.3000.110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</si>
  <si>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</si>
  <si>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1.01.02040.01.1000.110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</si>
  <si>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компании) (сумма платежа (перерасчеты, недоимка и задолженность по соответствующему платежу, в том числе по отмененному)</t>
  </si>
  <si>
    <t>1.01.02080.01.1000.110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</si>
  <si>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не превышающей 650 000 рублей) (сумма платежа (перерасчеты, недоимка и задолженность по соответствующему платежу, в том числе по отмененному)</t>
  </si>
  <si>
    <t>1.01.02130.01.1000.110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</si>
  <si>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превышающей 650 000 рублей) (сумма платежа (перерасчеты, недоимка и задолженность по соответствующему платежу, в том числе по отмененному)</t>
  </si>
  <si>
    <t>1.01.02140.01.1000.110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</si>
  <si>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</si>
  <si>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1.03.02231.01.0000.110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</si>
  <si>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</si>
  <si>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1.03.02241.01.0000.110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</si>
  <si>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</si>
  <si>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1.03.02251.01.0000.110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</si>
  <si>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</si>
  <si>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1.03.02261.01.0000.110</t>
  </si>
  <si>
    <t>Налог, взимаемый с налогоплательщиков, выбравших в качестве объекта налогообложения доходы (сумма платежа (перерасчеты, недоимка и задолженность по соответствующему платежу, в том числе по отмененному)</t>
  </si>
  <si>
    <t>1.05.01011.01.1000.110</t>
  </si>
  <si>
    <t>Налог, взимаемый с налогоплательщиков, выбравших в качестве объекта налогообложения доходы (суммы денежных взысканий (штрафов) по соответствующему платежу согласно законодательству Российской Федерации)</t>
  </si>
  <si>
    <t>1.05.01011.01.3000.110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</si>
  <si>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 (сумма платежа (перерасчеты, недоимка и задолженность по соответствующему платежу, в том числе по отмененному)</t>
  </si>
  <si>
    <t>1.05.01021.01.1000.110</t>
  </si>
  <si>
    <t>Единый налог на вмененный доход для отдельных видов деятельности (сумма платежа (перерасчеты, недоимка и задолженность по соответствующему платежу, в том числе по отмененному)</t>
  </si>
  <si>
    <t>1.05.02010.02.1000.110</t>
  </si>
  <si>
    <t>Единый налог на вмененный доход для отдельных видов деятельности (суммы денежных взысканий (штрафов) по соответствующему платежу согласно законодательству Российской Федерации)</t>
  </si>
  <si>
    <t>1.05.02010.02.3000.110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</si>
  <si>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</si>
  <si>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1.05.03010.01.1000.110</t>
  </si>
  <si>
    <t>Налог, взимаемый в связи с применением патентной системы налогообложения, зачисляемый в бюджеты муниципальных районов (сумма платежа (перерасчеты, недоимка и задолженность по соответствующему платежу, в том числе по отмененному)</t>
  </si>
  <si>
    <t>1.05.04020.02.1000.110</t>
  </si>
  <si>
    <t>Налог на добычу общераспространенных полезных ископаемых (сумма платежа (перерасчеты, недоимка и задолженность по соответствующему платежу, в том числе по отмененному)</t>
  </si>
  <si>
    <t>1.07.01020.01.1000.110</t>
  </si>
  <si>
    <t>Налог на добычу прочих полезных ископаемых (за исключением полезных ископаемых, в отношении которых при налогообложении установлен рентный коэффициент, отличный от 1, полезных ископаемых в виде природных алмазов, угля, в том числе коксующегося, железных руд, многокомпонентной комплексной руды, в отношении которой при налогообложении установлен коэффициент, характеризующий стоимость ценных компонентов в руде) (сумма платежа (перерасчеты, недоимка и задолженность по соответствующему платежу, в том числе по отмененному)</t>
  </si>
  <si>
    <t>1.07.01030.01.1000.110</t>
  </si>
  <si>
    <t>Налог на добычу прочих полезных ископаемых (за исключением полезных ископаемых, в отношении которых при налогообложении установлен рентный коэффициент, отличный от 1, полезных ископаемых в виде природных алмазов, угля, в том числе коксующегося, железных руд, многокомпонентной комплексной руды, в отношении которой при налогообложении установлен коэффициент, характеризующий стоимость ценных компонентов в руде) (суммы денежных взысканий (штрафов) по соответствующему платежу согласно законодательству Российской Федерации)</t>
  </si>
  <si>
    <t>1.07.01030.01.3000.110</t>
  </si>
  <si>
    <t>Налог на добычу прочих полезных ископаемых, в отношении которых при налогообложении установлен рентный коэффициент, отличный от 1 (за исключением калийных солей, апатит-нефелиновых, апатит-штаффелитовых руд, апатит-магнетитовых, маложелезистых апатитовых руд, апатитовых и фосфоритовых руд) (сумма платежа (перерасчеты, недоимка и задолженность по соответствующему платежу, в том числе по отмененному)</t>
  </si>
  <si>
    <t>1.07.01080.01.1000.110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</si>
  <si>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 (государственная пошлина, уплачиваемая при обращении в суды)</t>
  </si>
  <si>
    <t>1.08.03010.01.1050.110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</si>
  <si>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 (государственная пошлина, уплачиваемая на основании судебных актов по результатам рассмотрения дел по существу)</t>
  </si>
  <si>
    <t>1.08.03010.01.1060.110</t>
  </si>
  <si>
    <t>188</t>
  </si>
  <si>
    <t>Министерство внутренних дел Российской Федерации</t>
  </si>
  <si>
    <t>921</t>
  </si>
  <si>
    <t>Администрация Увельского муниципального района</t>
  </si>
  <si>
    <t>Государственная пошлина за выдачу разрешения на установку рекламной конструкции</t>
  </si>
  <si>
    <t>1.08.07150.01.0000.110</t>
  </si>
  <si>
    <t>Прочие доходы от компенсации затрат бюджетов муниципальных районов</t>
  </si>
  <si>
    <t>1.13.02995.05.0000.130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</si>
  <si>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муниципального района</t>
  </si>
  <si>
    <t>1.16.07010.05.0000.140</t>
  </si>
  <si>
    <t>Субсидии бюджетам муниципальных районов на реализацию мероприятий по обеспечению жильем молодых семей</t>
  </si>
  <si>
    <t>2.02.25497.05.0000.150</t>
  </si>
  <si>
    <t>Прочие субсидии бюджетам муниципальных районов</t>
  </si>
  <si>
    <t>2.02.29999.05.0000.150</t>
  </si>
  <si>
    <t>Субвенции бюджетам муниципальных районов на выполнение передаваемых полномочий субъектов Российской Федерации</t>
  </si>
  <si>
    <t>2.02.30024.05.0000.150</t>
  </si>
  <si>
    <t>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</si>
  <si>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2.02.35120.05.0000.150</t>
  </si>
  <si>
    <t>Субвенции бюджетам муниципальных районов на государственную регистрацию актов гражданского состояния</t>
  </si>
  <si>
    <t>2.02.35930.05.0000.150</t>
  </si>
  <si>
    <t>Прочие межбюджетные трансферты, передаваемые бюджетам муниципальных районов</t>
  </si>
  <si>
    <t>2.02.49999.05.0000.150</t>
  </si>
  <si>
    <t>Доходы бюджетов муниципальных районов от возврата прочих остатков субсидий, субвенций и иных межбюджетных трансфертов, имеющих целевое назначение, прошлых лет из бюджетов поселений</t>
  </si>
  <si>
    <t>2.18.60010.05.0000.150</t>
  </si>
  <si>
    <t>922</t>
  </si>
  <si>
    <t>Дотации бюджетам муниципальных районов на выравнивание бюджетной обеспеченности из бюджета субъекта Российской Федерации</t>
  </si>
  <si>
    <t>2.02.15001.05.0000.150</t>
  </si>
  <si>
    <t>Дотации бюджетам муниципальных районов на поддержку мер по обеспечению сбалансированности бюджетов</t>
  </si>
  <si>
    <t>2.02.15002.05.0000.150</t>
  </si>
  <si>
    <t>Дотации бюджетам муниципальных районов на частичную компенсацию дополнительных расходов на повышение оплаты труда работников бюджетной сферы и иные цели</t>
  </si>
  <si>
    <t>2.02.15009.05.0000.150</t>
  </si>
  <si>
    <t>Субвенции бюджетам муниципальных районов на осуществление первичного воинского учета органами местного самоуправления поселений, муниципальных и городских округов</t>
  </si>
  <si>
    <t>2.02.35118.05.0000.150</t>
  </si>
  <si>
    <t>925</t>
  </si>
  <si>
    <t>Управление образования администрации Увельского муниципального района Челябинской области</t>
  </si>
  <si>
    <t>Прочие доходы от оказания платных услуг (работ) получателями средств бюджетов муниципальных районов</t>
  </si>
  <si>
    <t>1.13.01995.05.0000.130</t>
  </si>
  <si>
    <t>Субсидии бюджетам муниципальных районов на обновление материально-технической базы для организации учебно-исследовательской, научно-практической, творческой деятельности, занятий физической культурой и спортом в образовательных организациях</t>
  </si>
  <si>
    <t>2.02.25098.05.0000.150</t>
  </si>
  <si>
    <t>Субсидии бюджетам муниципальных районов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</si>
  <si>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2.02.25304.05.0000.150</t>
  </si>
  <si>
    <t>Субвенции бюджетам муниципальных районов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</si>
  <si>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2.02.30029.05.0000.150</t>
  </si>
  <si>
    <t>Межбюджетные трансферты, передаваемые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за счет средств резервного фонда Правительства Российской Федерации</t>
  </si>
  <si>
    <t>2.02.45179.05.0000.150</t>
  </si>
  <si>
    <t>Межбюджетные трансферты, передаваемые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</si>
  <si>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2.02.45303.05.0000.150</t>
  </si>
  <si>
    <t>927</t>
  </si>
  <si>
    <t>Управление социальной защиты населения Увельского муниципального района</t>
  </si>
  <si>
    <t>Субвенции бюджетам муниципальных районов на обеспечение мер социальной поддержки реабилитированных лиц и лиц, признанных пострадавшими от политических репрессий</t>
  </si>
  <si>
    <t>2.02.30013.05.0000.150</t>
  </si>
  <si>
    <t>Субвенции бюджетам муниципальных районов на предоставление гражданам субсидий на оплату жилого помещения и коммунальных услуг</t>
  </si>
  <si>
    <t>2.02.30022.05.0000.150</t>
  </si>
  <si>
    <t>Субвенции бюджетам муниципальных районов на содержание ребенка, находящегося под опекой, попечительством, а также вознаграждение, причитающееся опекуну (попечителю), приемному родителю</t>
  </si>
  <si>
    <t>2.02.30027.05.0000.150</t>
  </si>
  <si>
    <t>Субвенции бюджетам муниципальных районов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</t>
  </si>
  <si>
    <t>2.02.35220.05.0000.150</t>
  </si>
  <si>
    <t>Субвенции бюджетам муниципальных районов на оплату жилищно-коммунальных услуг отдельным категориям граждан</t>
  </si>
  <si>
    <t>2.02.35250.05.0000.150</t>
  </si>
  <si>
    <t>Возврат прочих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</si>
  <si>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2.19.60010.05.0000.150</t>
  </si>
  <si>
    <t>928</t>
  </si>
  <si>
    <t>Муниципальное казённое учреждение " Управление культуры и молодёжной политики" Увельского муниципального района</t>
  </si>
  <si>
    <t>Субсидии бюджетам муниципальных районов на поддержку отрасли культуры</t>
  </si>
  <si>
    <t>2.02.25519.05.0000.150</t>
  </si>
  <si>
    <t>931</t>
  </si>
  <si>
    <t>Комитет по управлению имуществом Увельского  муниципального района Челябинской области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</si>
  <si>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муниципальных районов (за исключением земельных участков муниципальных бюджетных и автономных учреждений) ((сумма платежа (перерасчеты, недоимка и задолженность по соответствующему платежу, в том числе по отмененному)</t>
  </si>
  <si>
    <t>1.11.05025.05.1000.120</t>
  </si>
  <si>
    <t>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 бюджетных и автономных учреждений)</t>
  </si>
  <si>
    <t>1.11.05035.05.0000.120</t>
  </si>
  <si>
    <t>Доходы от сдачи в аренду имущества, составляющего казну муниципальных районов (за исключением земельных участков)</t>
  </si>
  <si>
    <t>1.11.05075.05.1000.120</t>
  </si>
  <si>
    <t>Прочие поступления от использования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</si>
  <si>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1.11.09045.05.1000.120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</si>
  <si>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муниципальных районов, и на землях или земельных участках, государственная собственность на которые не разграничена (сумма платежа (перерасчеты, недоимка и задолженность по соответствующему платежу, в том числе отмененному)</t>
  </si>
  <si>
    <t>1.11.09080.05.1000.120</t>
  </si>
  <si>
    <t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</si>
  <si>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1.14.02053.05.1000.410</t>
  </si>
  <si>
    <t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</si>
  <si>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>1.14.02053.05.1000.440</t>
  </si>
  <si>
    <t>Доходы от продажи земельных участков, находящихся в собственности муниципальных районов (за исключением земельных участков муниципальных бюджетных и автономных учреждений)</t>
  </si>
  <si>
    <t>1.14.06025.05.0000.430</t>
  </si>
  <si>
    <t>Субвенции бюджетам муниципальных районов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</si>
  <si>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2.02.35082.05.0000.150</t>
  </si>
  <si>
    <t>934</t>
  </si>
  <si>
    <t>Управление жилищно-коммунального хозяйства Администрации Увельского муниципального района</t>
  </si>
  <si>
    <t>Субсидии бюджетам муниципальных районов на софинансирование капитальных вложений в объекты муниципальной собственности</t>
  </si>
  <si>
    <t>2.02.27112.05.0000.150</t>
  </si>
  <si>
    <t>Прочие субвенции бюджетам муниципальных районов</t>
  </si>
  <si>
    <t>2.02.39999.05.0000.150</t>
  </si>
  <si>
    <t>935</t>
  </si>
  <si>
    <t>Комитет строительства и инфраструктуры администрации Увельского муниципального района</t>
  </si>
  <si>
    <t>Субсидии бюджетам муниципальных районов на строительство, модернизацию, ремонт и содержание автомобильных дорог общего пользования, в том числе дорог в поселениях (за исключением автомобильных дорог федерального значения)</t>
  </si>
  <si>
    <t>2.02.20041.05.0000.150</t>
  </si>
  <si>
    <t>Субсидии бюджетам муниципальных районов на реализацию мероприятий по созданию в субъектах Российской Федерации новых мест в общеобразовательных организациях</t>
  </si>
  <si>
    <t>2.02.25520.05.0000.150</t>
  </si>
  <si>
    <t>Субсидии бюджетам муниципальных районов на реализацию программ формирования современной городской среды</t>
  </si>
  <si>
    <t>2.02.25555.05.0000.150</t>
  </si>
  <si>
    <t>939</t>
  </si>
  <si>
    <t>Комитет по земельным отношениям  администрации Увельского муниципального района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</si>
  <si>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межселенных территорий муниципальных районов, а также средства от продажи права на заключение договоров аренды указанных земельных участков</t>
  </si>
  <si>
    <t>1.11.05013.05.1000.120</t>
  </si>
  <si>
    <t>1.11.05013.05.2000.120</t>
  </si>
  <si>
    <t>Доходы от продажи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</si>
  <si>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1.14.06013.05.0000.430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</si>
  <si>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</si>
  <si>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1.14.06313.05.0000.430</t>
  </si>
  <si>
    <t>Сумма</t>
  </si>
  <si>
    <t>ВСЕГО</t>
  </si>
  <si>
    <t>Приложение 1</t>
  </si>
  <si>
    <t>к решению Собрания депутатов</t>
  </si>
  <si>
    <t>Увельского муниципального района</t>
  </si>
  <si>
    <t>Доходы</t>
  </si>
  <si>
    <t>по кодам классификации доходов бюджета</t>
  </si>
  <si>
    <t>(тыс. рублей)</t>
  </si>
  <si>
    <t>Наименование главного администратора доходов</t>
  </si>
  <si>
    <t>Наименование доходов</t>
  </si>
  <si>
    <t>Код дохода по бюджетной классификации</t>
  </si>
  <si>
    <t>бюджета Увельского муниципального района за 2024 год</t>
  </si>
  <si>
    <t>1.16.01053.01.0059.140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</si>
  <si>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 (штрафы за нарушение порядка рассмотрения обращений граждан)</t>
  </si>
  <si>
    <t>1.16.01063.01.0008.140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</si>
  <si>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 (штрафы за незаконный оборот наркотических средств, психотропных веществ или их аналогов и незаконные приобретение, хранение, перевозку растений, содержащих наркотические средства или психотропные вещества, либо их частей, содержащих наркотические средства или психотропные вещества)</t>
  </si>
  <si>
    <t>1.16.01143.01.9000.140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</si>
  <si>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 (иные штрафы)</t>
  </si>
  <si>
    <t>1.16.01153.01.0012.140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</si>
  <si>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 (штрафы за производство или продажу товаров и продукции, в отношении которых установлены требования по маркировке и (или) нанесению информации, без соответствующей маркировки и (или) информации, а также с нарушением установленного порядка нанесения такой маркировки и (или) информации)</t>
  </si>
  <si>
    <t>1.16.01153.01.9000.140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</si>
  <si>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 (иные штрафы)</t>
  </si>
  <si>
    <t>1.16.01193.01.0007.140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</si>
  <si>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 (штрафы за непредставление сведений (информации))</t>
  </si>
  <si>
    <t>1.05.01021.01.3000.110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</si>
  <si>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 (суммы денежных взысканий (штрафов) по соответствующему платежу согласно законодательству Российской Федерации)</t>
  </si>
  <si>
    <t>1.07.01020.01.3000.110</t>
  </si>
  <si>
    <t>Налог на добычу общераспространенных полезных ископаемых (суммы денежных взысканий (штрафов) по соответствующему платежу согласно законодательству Российской Федерации)</t>
  </si>
  <si>
    <t>2.02.25750.05.0000.150</t>
  </si>
  <si>
    <t>Субсидии бюджетам муниципальных районов на реализацию мероприятий по модернизации школьных систем образования</t>
  </si>
  <si>
    <t>2.02.25172.05.0000.150</t>
  </si>
  <si>
    <t>Субсидии бюджетам муниципальных районов на оснащение (обновление материально-технической базы) оборудованием, средствами обучения и воспитания общеобразовательных организаций, в том числе осуществляющих образовательную деятельность по адаптированным основным общеобразовательным программам</t>
  </si>
  <si>
    <t>2.02.45050.05.0000.150</t>
  </si>
  <si>
    <t>Межбюджетные трансферты, передаваемые бюджетам муниципальных районов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г. Байконура и федеральной территории "Сириус", муниципальных общеобразовательных организаций и профессиональных образовательных организаций</t>
  </si>
  <si>
    <t>2.04.05010.05.0000.150</t>
  </si>
  <si>
    <t>Предоставление негосударственными организациями грантов для получателей средств бюджетов муниципальных районов</t>
  </si>
  <si>
    <t>2.07.05030.05.0000.150</t>
  </si>
  <si>
    <t>Прочие безвозмездные поступления в бюджеты муниципальных районов</t>
  </si>
  <si>
    <t>1.13.02065.05.0000.130</t>
  </si>
  <si>
    <t>Доходы, поступающие в порядке возмещения расходов, понесенных в связи с эксплуатацией имущества муниципальных районов</t>
  </si>
  <si>
    <t>1.14.01050.05.0000.410</t>
  </si>
  <si>
    <t>Доходы от продажи квартир, находящихся в собственности муниципальных районов</t>
  </si>
  <si>
    <t>Контрольно-счетная палата Увельского муниципального района</t>
  </si>
  <si>
    <t>933</t>
  </si>
  <si>
    <t>1.16.01154.01.0000.140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</si>
  <si>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выявленные должностными лицами органов муниципального контроля</t>
  </si>
  <si>
    <t xml:space="preserve">                            от____________2025г. №_____</t>
  </si>
</sst>
</file>

<file path=xl/styles.xml><?xml version="1.0" encoding="utf-8"?>
<styleSheet xmlns="http://schemas.openxmlformats.org/spreadsheetml/2006/main">
  <numFmts count="2">
    <numFmt numFmtId="164" formatCode="dd/mm/yyyy\ hh:mm"/>
    <numFmt numFmtId="165" formatCode="?"/>
  </numFmts>
  <fonts count="8">
    <font>
      <sz val="10"/>
      <name val="Arial"/>
    </font>
    <font>
      <sz val="8.5"/>
      <name val="MS Sans Serif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MS Sans Serif"/>
      <charset val="204"/>
    </font>
    <font>
      <b/>
      <sz val="12"/>
      <name val="Times New Roman"/>
      <family val="1"/>
      <charset val="204"/>
    </font>
    <font>
      <sz val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 applyBorder="1" applyAlignment="1" applyProtection="1">
      <alignment vertical="center"/>
    </xf>
    <xf numFmtId="0" fontId="0" fillId="0" borderId="0" xfId="0" applyBorder="1" applyAlignment="1">
      <alignment vertical="center"/>
    </xf>
    <xf numFmtId="0" fontId="2" fillId="0" borderId="0" xfId="0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vertical="center"/>
    </xf>
    <xf numFmtId="164" fontId="2" fillId="0" borderId="0" xfId="0" applyNumberFormat="1" applyFont="1" applyBorder="1" applyAlignment="1" applyProtection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 applyBorder="1" applyAlignment="1" applyProtection="1">
      <alignment vertical="center" wrapText="1"/>
    </xf>
    <xf numFmtId="0" fontId="1" fillId="0" borderId="0" xfId="0" applyFont="1" applyBorder="1" applyAlignment="1" applyProtection="1">
      <alignment vertical="center" wrapText="1"/>
    </xf>
    <xf numFmtId="4" fontId="0" fillId="0" borderId="0" xfId="0" applyNumberFormat="1" applyAlignment="1">
      <alignment vertical="center"/>
    </xf>
    <xf numFmtId="0" fontId="5" fillId="0" borderId="0" xfId="0" applyFont="1" applyBorder="1" applyAlignment="1" applyProtection="1">
      <alignment vertical="center"/>
    </xf>
    <xf numFmtId="49" fontId="6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 applyProtection="1">
      <alignment horizontal="center" vertical="center"/>
    </xf>
    <xf numFmtId="49" fontId="6" fillId="0" borderId="1" xfId="0" applyNumberFormat="1" applyFont="1" applyBorder="1" applyAlignment="1" applyProtection="1">
      <alignment horizontal="left" vertical="center"/>
    </xf>
    <xf numFmtId="49" fontId="6" fillId="0" borderId="2" xfId="0" applyNumberFormat="1" applyFont="1" applyBorder="1" applyAlignment="1" applyProtection="1">
      <alignment horizontal="left" vertical="center" wrapText="1"/>
    </xf>
    <xf numFmtId="49" fontId="6" fillId="0" borderId="2" xfId="0" applyNumberFormat="1" applyFont="1" applyBorder="1" applyAlignment="1" applyProtection="1">
      <alignment horizontal="center" vertical="center" wrapText="1"/>
    </xf>
    <xf numFmtId="49" fontId="6" fillId="0" borderId="3" xfId="0" applyNumberFormat="1" applyFont="1" applyBorder="1" applyAlignment="1" applyProtection="1">
      <alignment horizontal="center" vertical="center" wrapText="1"/>
    </xf>
    <xf numFmtId="165" fontId="4" fillId="0" borderId="2" xfId="0" applyNumberFormat="1" applyFont="1" applyBorder="1" applyAlignment="1" applyProtection="1">
      <alignment horizontal="left" vertical="center" wrapText="1"/>
    </xf>
    <xf numFmtId="49" fontId="4" fillId="0" borderId="2" xfId="0" applyNumberFormat="1" applyFont="1" applyBorder="1" applyAlignment="1" applyProtection="1">
      <alignment horizontal="center" vertical="center" wrapText="1"/>
    </xf>
    <xf numFmtId="49" fontId="4" fillId="0" borderId="3" xfId="0" applyNumberFormat="1" applyFont="1" applyBorder="1" applyAlignment="1" applyProtection="1">
      <alignment horizontal="left" vertical="center" wrapText="1"/>
    </xf>
    <xf numFmtId="49" fontId="6" fillId="0" borderId="3" xfId="0" applyNumberFormat="1" applyFont="1" applyBorder="1" applyAlignment="1" applyProtection="1">
      <alignment horizontal="left" vertical="center" wrapText="1"/>
    </xf>
    <xf numFmtId="49" fontId="4" fillId="0" borderId="7" xfId="0" applyNumberFormat="1" applyFont="1" applyBorder="1" applyAlignment="1" applyProtection="1">
      <alignment horizontal="center" vertical="center" wrapText="1"/>
    </xf>
    <xf numFmtId="49" fontId="4" fillId="0" borderId="8" xfId="0" applyNumberFormat="1" applyFont="1" applyBorder="1" applyAlignment="1" applyProtection="1">
      <alignment horizontal="left" vertical="center" wrapText="1"/>
    </xf>
    <xf numFmtId="49" fontId="4" fillId="0" borderId="2" xfId="0" applyNumberFormat="1" applyFont="1" applyBorder="1" applyAlignment="1" applyProtection="1">
      <alignment horizontal="left" vertical="center" wrapText="1"/>
    </xf>
    <xf numFmtId="49" fontId="6" fillId="0" borderId="7" xfId="0" applyNumberFormat="1" applyFont="1" applyBorder="1" applyAlignment="1" applyProtection="1">
      <alignment horizontal="center" vertical="center" wrapText="1"/>
    </xf>
    <xf numFmtId="49" fontId="6" fillId="0" borderId="8" xfId="0" applyNumberFormat="1" applyFont="1" applyBorder="1" applyAlignment="1" applyProtection="1">
      <alignment horizontal="left" vertical="center" wrapText="1"/>
    </xf>
    <xf numFmtId="49" fontId="4" fillId="0" borderId="3" xfId="0" applyNumberFormat="1" applyFont="1" applyBorder="1" applyAlignment="1" applyProtection="1">
      <alignment horizontal="center" vertical="center" wrapText="1"/>
    </xf>
    <xf numFmtId="0" fontId="1" fillId="0" borderId="0" xfId="0" applyFont="1" applyFill="1" applyBorder="1" applyAlignment="1" applyProtection="1">
      <alignment vertical="center" wrapText="1"/>
    </xf>
    <xf numFmtId="0" fontId="4" fillId="0" borderId="0" xfId="0" applyFont="1" applyFill="1" applyAlignment="1">
      <alignment horizontal="right"/>
    </xf>
    <xf numFmtId="49" fontId="6" fillId="0" borderId="1" xfId="0" applyNumberFormat="1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 applyProtection="1">
      <alignment horizontal="right" vertical="center"/>
    </xf>
    <xf numFmtId="4" fontId="6" fillId="0" borderId="3" xfId="0" applyNumberFormat="1" applyFont="1" applyFill="1" applyBorder="1" applyAlignment="1" applyProtection="1">
      <alignment horizontal="right" vertical="center" wrapText="1"/>
    </xf>
    <xf numFmtId="4" fontId="4" fillId="0" borderId="3" xfId="0" applyNumberFormat="1" applyFont="1" applyFill="1" applyBorder="1" applyAlignment="1" applyProtection="1">
      <alignment horizontal="right" vertical="center" wrapText="1"/>
    </xf>
    <xf numFmtId="4" fontId="4" fillId="0" borderId="5" xfId="0" applyNumberFormat="1" applyFont="1" applyFill="1" applyBorder="1" applyAlignment="1" applyProtection="1">
      <alignment horizontal="right" vertical="center" wrapText="1"/>
    </xf>
    <xf numFmtId="4" fontId="4" fillId="0" borderId="6" xfId="0" applyNumberFormat="1" applyFont="1" applyFill="1" applyBorder="1" applyAlignment="1" applyProtection="1">
      <alignment horizontal="right" vertical="center" wrapText="1"/>
    </xf>
    <xf numFmtId="4" fontId="4" fillId="0" borderId="8" xfId="0" applyNumberFormat="1" applyFont="1" applyFill="1" applyBorder="1" applyAlignment="1" applyProtection="1">
      <alignment horizontal="right" vertical="center" wrapText="1"/>
    </xf>
    <xf numFmtId="0" fontId="0" fillId="0" borderId="0" xfId="0" applyFill="1" applyAlignment="1">
      <alignment vertical="center"/>
    </xf>
    <xf numFmtId="0" fontId="3" fillId="0" borderId="0" xfId="0" applyFont="1" applyAlignment="1">
      <alignment horizontal="right" wrapText="1"/>
    </xf>
    <xf numFmtId="49" fontId="6" fillId="0" borderId="9" xfId="0" applyNumberFormat="1" applyFont="1" applyBorder="1" applyAlignment="1" applyProtection="1">
      <alignment horizontal="left" vertical="center" wrapText="1"/>
    </xf>
    <xf numFmtId="49" fontId="6" fillId="0" borderId="11" xfId="0" applyNumberFormat="1" applyFont="1" applyBorder="1" applyAlignment="1" applyProtection="1">
      <alignment horizontal="left" vertical="center" wrapText="1"/>
    </xf>
    <xf numFmtId="49" fontId="6" fillId="0" borderId="10" xfId="0" applyNumberFormat="1" applyFont="1" applyBorder="1" applyAlignment="1" applyProtection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 applyProtection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/>
    <pageSetUpPr fitToPage="1"/>
  </sheetPr>
  <dimension ref="A1:I164"/>
  <sheetViews>
    <sheetView showGridLines="0" tabSelected="1" zoomScale="90" zoomScaleNormal="90" workbookViewId="0">
      <selection activeCell="H148" sqref="H148"/>
    </sheetView>
  </sheetViews>
  <sheetFormatPr defaultRowHeight="12.75" customHeight="1" outlineLevelRow="1"/>
  <cols>
    <col min="1" max="1" width="31.7109375" style="6" customWidth="1"/>
    <col min="2" max="2" width="55.85546875" style="6" customWidth="1"/>
    <col min="3" max="3" width="6.140625" style="6" customWidth="1"/>
    <col min="4" max="4" width="24.140625" style="6" customWidth="1"/>
    <col min="5" max="5" width="15.42578125" style="36" customWidth="1"/>
    <col min="6" max="6" width="13.140625" style="6" customWidth="1"/>
    <col min="7" max="7" width="14.42578125" style="6" customWidth="1"/>
    <col min="8" max="9" width="9.140625" style="6" customWidth="1"/>
    <col min="10" max="16384" width="9.140625" style="6"/>
  </cols>
  <sheetData>
    <row r="1" spans="1:9" s="2" customFormat="1">
      <c r="A1" s="8"/>
      <c r="B1" s="8"/>
      <c r="C1" s="8"/>
      <c r="D1" s="37" t="s">
        <v>227</v>
      </c>
      <c r="E1" s="37"/>
      <c r="F1" s="1"/>
      <c r="G1" s="1"/>
      <c r="H1" s="1"/>
      <c r="I1" s="1"/>
    </row>
    <row r="2" spans="1:9" s="2" customFormat="1" ht="14.25" customHeight="1">
      <c r="A2" s="1"/>
      <c r="B2" s="1"/>
      <c r="C2" s="1"/>
      <c r="D2" s="37" t="s">
        <v>228</v>
      </c>
      <c r="E2" s="37"/>
      <c r="F2" s="1"/>
      <c r="G2" s="1"/>
      <c r="H2" s="1"/>
      <c r="I2" s="1"/>
    </row>
    <row r="3" spans="1:9" s="2" customFormat="1" ht="11.25" customHeight="1">
      <c r="A3" s="3"/>
      <c r="B3" s="3"/>
      <c r="C3" s="3"/>
      <c r="D3" s="37" t="s">
        <v>229</v>
      </c>
      <c r="E3" s="37"/>
      <c r="F3" s="3"/>
      <c r="G3" s="3"/>
      <c r="H3" s="3"/>
      <c r="I3" s="3"/>
    </row>
    <row r="4" spans="1:9" ht="16.5" customHeight="1">
      <c r="A4" s="4"/>
      <c r="B4" s="4"/>
      <c r="C4" s="45" t="s">
        <v>271</v>
      </c>
      <c r="D4" s="45"/>
      <c r="E4" s="45"/>
      <c r="F4" s="5"/>
      <c r="G4" s="5"/>
      <c r="H4" s="3"/>
      <c r="I4" s="3"/>
    </row>
    <row r="5" spans="1:9">
      <c r="A5" s="7"/>
      <c r="B5" s="7"/>
      <c r="C5" s="7"/>
      <c r="D5" s="7"/>
      <c r="E5" s="27"/>
      <c r="F5" s="7"/>
      <c r="G5" s="7"/>
      <c r="H5" s="7"/>
      <c r="I5" s="7"/>
    </row>
    <row r="6" spans="1:9" ht="15.75">
      <c r="A6" s="46" t="s">
        <v>230</v>
      </c>
      <c r="B6" s="46"/>
      <c r="C6" s="46"/>
      <c r="D6" s="46"/>
      <c r="E6" s="46"/>
    </row>
    <row r="7" spans="1:9" ht="15.75">
      <c r="A7" s="46" t="s">
        <v>236</v>
      </c>
      <c r="B7" s="46"/>
      <c r="C7" s="46"/>
      <c r="D7" s="46"/>
      <c r="E7" s="46"/>
    </row>
    <row r="8" spans="1:9" ht="15.75">
      <c r="A8" s="46" t="s">
        <v>231</v>
      </c>
      <c r="B8" s="46"/>
      <c r="C8" s="46"/>
      <c r="D8" s="46"/>
      <c r="E8" s="46"/>
    </row>
    <row r="9" spans="1:9" ht="15.75">
      <c r="A9" s="10"/>
      <c r="B9" s="10"/>
      <c r="C9" s="10"/>
      <c r="D9" s="10"/>
      <c r="E9" s="28" t="s">
        <v>232</v>
      </c>
      <c r="F9" s="1"/>
      <c r="G9" s="1"/>
      <c r="H9" s="1"/>
      <c r="I9" s="1"/>
    </row>
    <row r="10" spans="1:9" ht="27.75" customHeight="1">
      <c r="A10" s="11" t="s">
        <v>233</v>
      </c>
      <c r="B10" s="11" t="s">
        <v>234</v>
      </c>
      <c r="C10" s="47" t="s">
        <v>235</v>
      </c>
      <c r="D10" s="47"/>
      <c r="E10" s="29" t="s">
        <v>225</v>
      </c>
    </row>
    <row r="11" spans="1:9" ht="23.25" customHeight="1">
      <c r="A11" s="12" t="s">
        <v>226</v>
      </c>
      <c r="B11" s="13"/>
      <c r="C11" s="43"/>
      <c r="D11" s="44"/>
      <c r="E11" s="30">
        <f>E12+E15+E21+E47+E49+E53+E83+E85+E95+E104+E121+E132+E135+E147+E149+E153+E160</f>
        <v>2400429</v>
      </c>
      <c r="G11" s="9"/>
    </row>
    <row r="12" spans="1:9" ht="15.75" customHeight="1">
      <c r="A12" s="38" t="s">
        <v>2</v>
      </c>
      <c r="B12" s="14"/>
      <c r="C12" s="15" t="s">
        <v>1</v>
      </c>
      <c r="D12" s="16"/>
      <c r="E12" s="31">
        <f>SUM(E13:E14)</f>
        <v>479</v>
      </c>
    </row>
    <row r="13" spans="1:9" ht="165" customHeight="1">
      <c r="A13" s="39"/>
      <c r="B13" s="48" t="s">
        <v>3</v>
      </c>
      <c r="C13" s="18" t="s">
        <v>1</v>
      </c>
      <c r="D13" s="26" t="s">
        <v>4</v>
      </c>
      <c r="E13" s="32">
        <v>-1</v>
      </c>
    </row>
    <row r="14" spans="1:9" ht="126" outlineLevel="1">
      <c r="A14" s="40"/>
      <c r="B14" s="17" t="s">
        <v>5</v>
      </c>
      <c r="C14" s="18" t="s">
        <v>1</v>
      </c>
      <c r="D14" s="19" t="s">
        <v>6</v>
      </c>
      <c r="E14" s="32">
        <v>480</v>
      </c>
    </row>
    <row r="15" spans="1:9" ht="15.75">
      <c r="A15" s="38" t="s">
        <v>8</v>
      </c>
      <c r="B15" s="14"/>
      <c r="C15" s="15" t="s">
        <v>7</v>
      </c>
      <c r="D15" s="20"/>
      <c r="E15" s="31">
        <f>SUM(E16:E20)</f>
        <v>30.53</v>
      </c>
    </row>
    <row r="16" spans="1:9" ht="157.5" outlineLevel="1">
      <c r="A16" s="41"/>
      <c r="B16" s="17" t="s">
        <v>9</v>
      </c>
      <c r="C16" s="18" t="s">
        <v>7</v>
      </c>
      <c r="D16" s="19" t="s">
        <v>10</v>
      </c>
      <c r="E16" s="32">
        <v>10.8</v>
      </c>
    </row>
    <row r="17" spans="1:5" ht="135.75" customHeight="1" outlineLevel="1">
      <c r="A17" s="41"/>
      <c r="B17" s="17" t="s">
        <v>23</v>
      </c>
      <c r="C17" s="18" t="s">
        <v>7</v>
      </c>
      <c r="D17" s="19" t="s">
        <v>24</v>
      </c>
      <c r="E17" s="32">
        <v>5</v>
      </c>
    </row>
    <row r="18" spans="1:5" ht="141.75" outlineLevel="1">
      <c r="A18" s="41"/>
      <c r="B18" s="17" t="s">
        <v>13</v>
      </c>
      <c r="C18" s="21" t="s">
        <v>7</v>
      </c>
      <c r="D18" s="22" t="s">
        <v>14</v>
      </c>
      <c r="E18" s="32">
        <v>4.8899999999999997</v>
      </c>
    </row>
    <row r="19" spans="1:5" ht="110.25" outlineLevel="1">
      <c r="A19" s="41"/>
      <c r="B19" s="17" t="s">
        <v>45</v>
      </c>
      <c r="C19" s="18" t="s">
        <v>7</v>
      </c>
      <c r="D19" s="19" t="s">
        <v>46</v>
      </c>
      <c r="E19" s="32">
        <v>3</v>
      </c>
    </row>
    <row r="20" spans="1:5" ht="126" outlineLevel="1">
      <c r="A20" s="42"/>
      <c r="B20" s="17" t="s">
        <v>17</v>
      </c>
      <c r="C20" s="21" t="s">
        <v>7</v>
      </c>
      <c r="D20" s="22" t="s">
        <v>18</v>
      </c>
      <c r="E20" s="32">
        <v>6.84</v>
      </c>
    </row>
    <row r="21" spans="1:5" ht="15.75">
      <c r="A21" s="38" t="s">
        <v>20</v>
      </c>
      <c r="B21" s="14"/>
      <c r="C21" s="15" t="s">
        <v>19</v>
      </c>
      <c r="D21" s="20"/>
      <c r="E21" s="31">
        <f>SUM(E22:E46)</f>
        <v>722.1</v>
      </c>
    </row>
    <row r="22" spans="1:5" ht="157.5">
      <c r="A22" s="39"/>
      <c r="B22" s="17" t="s">
        <v>9</v>
      </c>
      <c r="C22" s="21" t="s">
        <v>19</v>
      </c>
      <c r="D22" s="22" t="s">
        <v>10</v>
      </c>
      <c r="E22" s="32">
        <v>13.5</v>
      </c>
    </row>
    <row r="23" spans="1:5" ht="126">
      <c r="A23" s="39"/>
      <c r="B23" s="17" t="s">
        <v>238</v>
      </c>
      <c r="C23" s="21" t="s">
        <v>19</v>
      </c>
      <c r="D23" s="22" t="s">
        <v>237</v>
      </c>
      <c r="E23" s="32">
        <v>2.5</v>
      </c>
    </row>
    <row r="24" spans="1:5" ht="110.25" outlineLevel="1">
      <c r="A24" s="41"/>
      <c r="B24" s="17" t="s">
        <v>11</v>
      </c>
      <c r="C24" s="21" t="s">
        <v>19</v>
      </c>
      <c r="D24" s="22" t="s">
        <v>12</v>
      </c>
      <c r="E24" s="32">
        <v>12.5</v>
      </c>
    </row>
    <row r="25" spans="1:5" ht="220.5" outlineLevel="1">
      <c r="A25" s="41"/>
      <c r="B25" s="17" t="s">
        <v>240</v>
      </c>
      <c r="C25" s="21" t="s">
        <v>19</v>
      </c>
      <c r="D25" s="22" t="s">
        <v>239</v>
      </c>
      <c r="E25" s="32">
        <v>4</v>
      </c>
    </row>
    <row r="26" spans="1:5" ht="189" outlineLevel="1">
      <c r="A26" s="41"/>
      <c r="B26" s="17" t="s">
        <v>21</v>
      </c>
      <c r="C26" s="18" t="s">
        <v>19</v>
      </c>
      <c r="D26" s="19" t="s">
        <v>22</v>
      </c>
      <c r="E26" s="32">
        <v>19.72</v>
      </c>
    </row>
    <row r="27" spans="1:5" ht="141.75" outlineLevel="1">
      <c r="A27" s="41"/>
      <c r="B27" s="17" t="s">
        <v>23</v>
      </c>
      <c r="C27" s="21" t="s">
        <v>19</v>
      </c>
      <c r="D27" s="22" t="s">
        <v>24</v>
      </c>
      <c r="E27" s="32">
        <v>72.11</v>
      </c>
    </row>
    <row r="28" spans="1:5" ht="126" outlineLevel="1">
      <c r="A28" s="41"/>
      <c r="B28" s="17" t="s">
        <v>15</v>
      </c>
      <c r="C28" s="18" t="s">
        <v>19</v>
      </c>
      <c r="D28" s="19" t="s">
        <v>16</v>
      </c>
      <c r="E28" s="32">
        <v>0.15</v>
      </c>
    </row>
    <row r="29" spans="1:5" ht="141.75" outlineLevel="1">
      <c r="A29" s="41"/>
      <c r="B29" s="17" t="s">
        <v>25</v>
      </c>
      <c r="C29" s="21" t="s">
        <v>19</v>
      </c>
      <c r="D29" s="22" t="s">
        <v>26</v>
      </c>
      <c r="E29" s="32">
        <v>0.88</v>
      </c>
    </row>
    <row r="30" spans="1:5" ht="110.25" outlineLevel="1">
      <c r="A30" s="41"/>
      <c r="B30" s="17" t="s">
        <v>27</v>
      </c>
      <c r="C30" s="18" t="s">
        <v>19</v>
      </c>
      <c r="D30" s="19" t="s">
        <v>28</v>
      </c>
      <c r="E30" s="32">
        <v>1.5</v>
      </c>
    </row>
    <row r="31" spans="1:5" ht="110.25" outlineLevel="1">
      <c r="A31" s="41"/>
      <c r="B31" s="17" t="s">
        <v>29</v>
      </c>
      <c r="C31" s="21" t="s">
        <v>19</v>
      </c>
      <c r="D31" s="22" t="s">
        <v>30</v>
      </c>
      <c r="E31" s="32">
        <v>22</v>
      </c>
    </row>
    <row r="32" spans="1:5" ht="157.5" outlineLevel="1">
      <c r="A32" s="41"/>
      <c r="B32" s="17" t="s">
        <v>31</v>
      </c>
      <c r="C32" s="18" t="s">
        <v>19</v>
      </c>
      <c r="D32" s="19" t="s">
        <v>32</v>
      </c>
      <c r="E32" s="32">
        <v>35.9</v>
      </c>
    </row>
    <row r="33" spans="1:5" ht="173.25" outlineLevel="1">
      <c r="A33" s="41"/>
      <c r="B33" s="17" t="s">
        <v>33</v>
      </c>
      <c r="C33" s="21" t="s">
        <v>19</v>
      </c>
      <c r="D33" s="22" t="s">
        <v>34</v>
      </c>
      <c r="E33" s="32">
        <v>15</v>
      </c>
    </row>
    <row r="34" spans="1:5" ht="126" outlineLevel="1">
      <c r="A34" s="41"/>
      <c r="B34" s="17" t="s">
        <v>242</v>
      </c>
      <c r="C34" s="21" t="s">
        <v>19</v>
      </c>
      <c r="D34" s="22" t="s">
        <v>241</v>
      </c>
      <c r="E34" s="32">
        <v>1</v>
      </c>
    </row>
    <row r="35" spans="1:5" ht="189" outlineLevel="1">
      <c r="A35" s="41"/>
      <c r="B35" s="17" t="s">
        <v>35</v>
      </c>
      <c r="C35" s="18" t="s">
        <v>19</v>
      </c>
      <c r="D35" s="19" t="s">
        <v>36</v>
      </c>
      <c r="E35" s="32">
        <v>1.05</v>
      </c>
    </row>
    <row r="36" spans="1:5" ht="189" outlineLevel="1">
      <c r="A36" s="41"/>
      <c r="B36" s="17" t="s">
        <v>37</v>
      </c>
      <c r="C36" s="21" t="s">
        <v>19</v>
      </c>
      <c r="D36" s="22" t="s">
        <v>38</v>
      </c>
      <c r="E36" s="32">
        <v>0.75</v>
      </c>
    </row>
    <row r="37" spans="1:5" ht="252" outlineLevel="1">
      <c r="A37" s="41"/>
      <c r="B37" s="17" t="s">
        <v>244</v>
      </c>
      <c r="C37" s="21" t="s">
        <v>19</v>
      </c>
      <c r="D37" s="22" t="s">
        <v>243</v>
      </c>
      <c r="E37" s="32">
        <v>2.5</v>
      </c>
    </row>
    <row r="38" spans="1:5" ht="157.5" outlineLevel="1">
      <c r="A38" s="41"/>
      <c r="B38" s="17" t="s">
        <v>246</v>
      </c>
      <c r="C38" s="21" t="s">
        <v>19</v>
      </c>
      <c r="D38" s="22" t="s">
        <v>245</v>
      </c>
      <c r="E38" s="32">
        <v>0.75</v>
      </c>
    </row>
    <row r="39" spans="1:5" ht="204.75" outlineLevel="1">
      <c r="A39" s="41"/>
      <c r="B39" s="17" t="s">
        <v>39</v>
      </c>
      <c r="C39" s="18" t="s">
        <v>19</v>
      </c>
      <c r="D39" s="19" t="s">
        <v>40</v>
      </c>
      <c r="E39" s="32">
        <v>5.25</v>
      </c>
    </row>
    <row r="40" spans="1:5" ht="110.25" outlineLevel="1">
      <c r="A40" s="41"/>
      <c r="B40" s="17" t="s">
        <v>41</v>
      </c>
      <c r="C40" s="21" t="s">
        <v>19</v>
      </c>
      <c r="D40" s="22" t="s">
        <v>42</v>
      </c>
      <c r="E40" s="32">
        <v>1.53</v>
      </c>
    </row>
    <row r="41" spans="1:5" ht="126" outlineLevel="1">
      <c r="A41" s="41"/>
      <c r="B41" s="17" t="s">
        <v>248</v>
      </c>
      <c r="C41" s="21" t="s">
        <v>19</v>
      </c>
      <c r="D41" s="22" t="s">
        <v>247</v>
      </c>
      <c r="E41" s="32">
        <v>0.3</v>
      </c>
    </row>
    <row r="42" spans="1:5" ht="204.75" outlineLevel="1">
      <c r="A42" s="41"/>
      <c r="B42" s="17" t="s">
        <v>43</v>
      </c>
      <c r="C42" s="21" t="s">
        <v>19</v>
      </c>
      <c r="D42" s="22" t="s">
        <v>44</v>
      </c>
      <c r="E42" s="32">
        <v>0.5</v>
      </c>
    </row>
    <row r="43" spans="1:5" ht="110.25" outlineLevel="1">
      <c r="A43" s="41"/>
      <c r="B43" s="17" t="s">
        <v>45</v>
      </c>
      <c r="C43" s="18" t="s">
        <v>19</v>
      </c>
      <c r="D43" s="19" t="s">
        <v>46</v>
      </c>
      <c r="E43" s="32">
        <v>4.5</v>
      </c>
    </row>
    <row r="44" spans="1:5" ht="126" outlineLevel="1">
      <c r="A44" s="41"/>
      <c r="B44" s="17" t="s">
        <v>47</v>
      </c>
      <c r="C44" s="21" t="s">
        <v>19</v>
      </c>
      <c r="D44" s="22" t="s">
        <v>48</v>
      </c>
      <c r="E44" s="32">
        <v>12.89</v>
      </c>
    </row>
    <row r="45" spans="1:5" ht="315" outlineLevel="1">
      <c r="A45" s="41"/>
      <c r="B45" s="17" t="s">
        <v>49</v>
      </c>
      <c r="C45" s="18" t="s">
        <v>19</v>
      </c>
      <c r="D45" s="19" t="s">
        <v>50</v>
      </c>
      <c r="E45" s="32">
        <v>2.5</v>
      </c>
    </row>
    <row r="46" spans="1:5" ht="126" outlineLevel="1">
      <c r="A46" s="42"/>
      <c r="B46" s="17" t="s">
        <v>17</v>
      </c>
      <c r="C46" s="21" t="s">
        <v>19</v>
      </c>
      <c r="D46" s="22" t="s">
        <v>18</v>
      </c>
      <c r="E46" s="32">
        <v>488.82</v>
      </c>
    </row>
    <row r="47" spans="1:5" ht="15.75">
      <c r="A47" s="38" t="s">
        <v>52</v>
      </c>
      <c r="B47" s="14"/>
      <c r="C47" s="15" t="s">
        <v>51</v>
      </c>
      <c r="D47" s="20"/>
      <c r="E47" s="31">
        <f>SUM(E48)</f>
        <v>158.13</v>
      </c>
    </row>
    <row r="48" spans="1:5" ht="126" outlineLevel="1">
      <c r="A48" s="42"/>
      <c r="B48" s="17" t="s">
        <v>5</v>
      </c>
      <c r="C48" s="21" t="s">
        <v>51</v>
      </c>
      <c r="D48" s="22" t="s">
        <v>6</v>
      </c>
      <c r="E48" s="33">
        <v>158.13</v>
      </c>
    </row>
    <row r="49" spans="1:5" ht="15.75">
      <c r="A49" s="38" t="s">
        <v>54</v>
      </c>
      <c r="B49" s="14"/>
      <c r="C49" s="15" t="s">
        <v>53</v>
      </c>
      <c r="D49" s="20"/>
      <c r="E49" s="31">
        <f>SUM(E50:E52)</f>
        <v>953.23</v>
      </c>
    </row>
    <row r="50" spans="1:5" ht="78.75" outlineLevel="1">
      <c r="A50" s="41"/>
      <c r="B50" s="23" t="s">
        <v>55</v>
      </c>
      <c r="C50" s="21" t="s">
        <v>53</v>
      </c>
      <c r="D50" s="22" t="s">
        <v>56</v>
      </c>
      <c r="E50" s="34">
        <v>948.84</v>
      </c>
    </row>
    <row r="51" spans="1:5" ht="63" outlineLevel="1">
      <c r="A51" s="41"/>
      <c r="B51" s="23" t="s">
        <v>57</v>
      </c>
      <c r="C51" s="18" t="s">
        <v>53</v>
      </c>
      <c r="D51" s="19" t="s">
        <v>58</v>
      </c>
      <c r="E51" s="32">
        <v>3.58</v>
      </c>
    </row>
    <row r="52" spans="1:5" ht="63" outlineLevel="1">
      <c r="A52" s="42"/>
      <c r="B52" s="23" t="s">
        <v>59</v>
      </c>
      <c r="C52" s="21" t="s">
        <v>53</v>
      </c>
      <c r="D52" s="22" t="s">
        <v>60</v>
      </c>
      <c r="E52" s="32">
        <v>0.81</v>
      </c>
    </row>
    <row r="53" spans="1:5" ht="15.75">
      <c r="A53" s="38" t="s">
        <v>62</v>
      </c>
      <c r="B53" s="14"/>
      <c r="C53" s="15" t="s">
        <v>61</v>
      </c>
      <c r="D53" s="20"/>
      <c r="E53" s="31">
        <f>SUM(E54:E82)</f>
        <v>568243.72999999975</v>
      </c>
    </row>
    <row r="54" spans="1:5" ht="141.75" outlineLevel="1">
      <c r="A54" s="41"/>
      <c r="B54" s="17" t="s">
        <v>63</v>
      </c>
      <c r="C54" s="21" t="s">
        <v>61</v>
      </c>
      <c r="D54" s="22" t="s">
        <v>64</v>
      </c>
      <c r="E54" s="32">
        <v>435571.24</v>
      </c>
    </row>
    <row r="55" spans="1:5" ht="126" outlineLevel="1">
      <c r="A55" s="41"/>
      <c r="B55" s="17" t="s">
        <v>65</v>
      </c>
      <c r="C55" s="18" t="s">
        <v>61</v>
      </c>
      <c r="D55" s="19" t="s">
        <v>66</v>
      </c>
      <c r="E55" s="32">
        <v>19.82</v>
      </c>
    </row>
    <row r="56" spans="1:5" ht="173.25" outlineLevel="1">
      <c r="A56" s="41"/>
      <c r="B56" s="17" t="s">
        <v>67</v>
      </c>
      <c r="C56" s="21" t="s">
        <v>61</v>
      </c>
      <c r="D56" s="22" t="s">
        <v>68</v>
      </c>
      <c r="E56" s="32">
        <v>677.57</v>
      </c>
    </row>
    <row r="57" spans="1:5" ht="173.25" outlineLevel="1">
      <c r="A57" s="41"/>
      <c r="B57" s="17" t="s">
        <v>69</v>
      </c>
      <c r="C57" s="18" t="s">
        <v>61</v>
      </c>
      <c r="D57" s="19" t="s">
        <v>70</v>
      </c>
      <c r="E57" s="32">
        <v>0.61</v>
      </c>
    </row>
    <row r="58" spans="1:5" ht="94.5" outlineLevel="1">
      <c r="A58" s="41"/>
      <c r="B58" s="23" t="s">
        <v>71</v>
      </c>
      <c r="C58" s="21" t="s">
        <v>61</v>
      </c>
      <c r="D58" s="22" t="s">
        <v>72</v>
      </c>
      <c r="E58" s="32">
        <v>5275.15</v>
      </c>
    </row>
    <row r="59" spans="1:5" ht="94.5" outlineLevel="1">
      <c r="A59" s="41"/>
      <c r="B59" s="23" t="s">
        <v>73</v>
      </c>
      <c r="C59" s="18" t="s">
        <v>61</v>
      </c>
      <c r="D59" s="19" t="s">
        <v>74</v>
      </c>
      <c r="E59" s="32">
        <v>31.67</v>
      </c>
    </row>
    <row r="60" spans="1:5" ht="157.5" outlineLevel="1">
      <c r="A60" s="41"/>
      <c r="B60" s="17" t="s">
        <v>75</v>
      </c>
      <c r="C60" s="21" t="s">
        <v>61</v>
      </c>
      <c r="D60" s="22" t="s">
        <v>76</v>
      </c>
      <c r="E60" s="32">
        <v>1027.28</v>
      </c>
    </row>
    <row r="61" spans="1:5" ht="157.5" outlineLevel="1">
      <c r="A61" s="41"/>
      <c r="B61" s="17" t="s">
        <v>77</v>
      </c>
      <c r="C61" s="21" t="s">
        <v>61</v>
      </c>
      <c r="D61" s="22" t="s">
        <v>78</v>
      </c>
      <c r="E61" s="32">
        <v>5465.47</v>
      </c>
    </row>
    <row r="62" spans="1:5" ht="110.25" outlineLevel="1">
      <c r="A62" s="41"/>
      <c r="B62" s="17" t="s">
        <v>79</v>
      </c>
      <c r="C62" s="21" t="s">
        <v>61</v>
      </c>
      <c r="D62" s="22" t="s">
        <v>80</v>
      </c>
      <c r="E62" s="32">
        <v>3382.75</v>
      </c>
    </row>
    <row r="63" spans="1:5" ht="110.25" outlineLevel="1">
      <c r="A63" s="41"/>
      <c r="B63" s="17" t="s">
        <v>81</v>
      </c>
      <c r="C63" s="18" t="s">
        <v>61</v>
      </c>
      <c r="D63" s="19" t="s">
        <v>82</v>
      </c>
      <c r="E63" s="32">
        <v>22149.48</v>
      </c>
    </row>
    <row r="64" spans="1:5" ht="141.75" outlineLevel="1">
      <c r="A64" s="41"/>
      <c r="B64" s="17" t="s">
        <v>83</v>
      </c>
      <c r="C64" s="21" t="s">
        <v>61</v>
      </c>
      <c r="D64" s="22" t="s">
        <v>84</v>
      </c>
      <c r="E64" s="32">
        <v>14888.43</v>
      </c>
    </row>
    <row r="65" spans="1:5" ht="157.5" outlineLevel="1">
      <c r="A65" s="41"/>
      <c r="B65" s="17" t="s">
        <v>85</v>
      </c>
      <c r="C65" s="18" t="s">
        <v>61</v>
      </c>
      <c r="D65" s="19" t="s">
        <v>86</v>
      </c>
      <c r="E65" s="32">
        <v>86.02</v>
      </c>
    </row>
    <row r="66" spans="1:5" ht="141.75" outlineLevel="1">
      <c r="A66" s="41"/>
      <c r="B66" s="17" t="s">
        <v>87</v>
      </c>
      <c r="C66" s="21" t="s">
        <v>61</v>
      </c>
      <c r="D66" s="22" t="s">
        <v>88</v>
      </c>
      <c r="E66" s="32">
        <v>15464.17</v>
      </c>
    </row>
    <row r="67" spans="1:5" ht="141.75" outlineLevel="1">
      <c r="A67" s="41"/>
      <c r="B67" s="17" t="s">
        <v>89</v>
      </c>
      <c r="C67" s="18" t="s">
        <v>61</v>
      </c>
      <c r="D67" s="19" t="s">
        <v>90</v>
      </c>
      <c r="E67" s="32">
        <v>-1620.58</v>
      </c>
    </row>
    <row r="68" spans="1:5" ht="78.75" outlineLevel="1">
      <c r="A68" s="41"/>
      <c r="B68" s="23" t="s">
        <v>91</v>
      </c>
      <c r="C68" s="21" t="s">
        <v>61</v>
      </c>
      <c r="D68" s="22" t="s">
        <v>92</v>
      </c>
      <c r="E68" s="32">
        <v>19737.45</v>
      </c>
    </row>
    <row r="69" spans="1:5" ht="78.75" outlineLevel="1">
      <c r="A69" s="41"/>
      <c r="B69" s="23" t="s">
        <v>93</v>
      </c>
      <c r="C69" s="18" t="s">
        <v>61</v>
      </c>
      <c r="D69" s="19" t="s">
        <v>94</v>
      </c>
      <c r="E69" s="32">
        <v>4.8</v>
      </c>
    </row>
    <row r="70" spans="1:5" ht="126" outlineLevel="1">
      <c r="A70" s="41"/>
      <c r="B70" s="17" t="s">
        <v>95</v>
      </c>
      <c r="C70" s="21" t="s">
        <v>61</v>
      </c>
      <c r="D70" s="22" t="s">
        <v>96</v>
      </c>
      <c r="E70" s="32">
        <v>14578.2</v>
      </c>
    </row>
    <row r="71" spans="1:5" ht="110.25" outlineLevel="1">
      <c r="A71" s="41"/>
      <c r="B71" s="17" t="s">
        <v>250</v>
      </c>
      <c r="C71" s="21" t="s">
        <v>61</v>
      </c>
      <c r="D71" s="22" t="s">
        <v>249</v>
      </c>
      <c r="E71" s="32">
        <v>2.72</v>
      </c>
    </row>
    <row r="72" spans="1:5" ht="63" outlineLevel="1">
      <c r="A72" s="41"/>
      <c r="B72" s="23" t="s">
        <v>97</v>
      </c>
      <c r="C72" s="18" t="s">
        <v>61</v>
      </c>
      <c r="D72" s="19" t="s">
        <v>98</v>
      </c>
      <c r="E72" s="32">
        <v>17.32</v>
      </c>
    </row>
    <row r="73" spans="1:5" ht="63" outlineLevel="1">
      <c r="A73" s="41"/>
      <c r="B73" s="23" t="s">
        <v>99</v>
      </c>
      <c r="C73" s="21" t="s">
        <v>61</v>
      </c>
      <c r="D73" s="22" t="s">
        <v>100</v>
      </c>
      <c r="E73" s="32">
        <v>2.4700000000000002</v>
      </c>
    </row>
    <row r="74" spans="1:5" ht="63" outlineLevel="1">
      <c r="A74" s="41"/>
      <c r="B74" s="23" t="s">
        <v>101</v>
      </c>
      <c r="C74" s="21" t="s">
        <v>61</v>
      </c>
      <c r="D74" s="22" t="s">
        <v>102</v>
      </c>
      <c r="E74" s="32">
        <v>651.67999999999995</v>
      </c>
    </row>
    <row r="75" spans="1:5" ht="94.5" outlineLevel="1">
      <c r="A75" s="41"/>
      <c r="B75" s="23" t="s">
        <v>103</v>
      </c>
      <c r="C75" s="18" t="s">
        <v>61</v>
      </c>
      <c r="D75" s="19" t="s">
        <v>104</v>
      </c>
      <c r="E75" s="32">
        <v>1882.5</v>
      </c>
    </row>
    <row r="76" spans="1:5" ht="63" outlineLevel="1">
      <c r="A76" s="41"/>
      <c r="B76" s="23" t="s">
        <v>105</v>
      </c>
      <c r="C76" s="21" t="s">
        <v>61</v>
      </c>
      <c r="D76" s="22" t="s">
        <v>106</v>
      </c>
      <c r="E76" s="32">
        <v>3302.57</v>
      </c>
    </row>
    <row r="77" spans="1:5" ht="63" outlineLevel="1">
      <c r="A77" s="41"/>
      <c r="B77" s="23" t="s">
        <v>252</v>
      </c>
      <c r="C77" s="21" t="s">
        <v>61</v>
      </c>
      <c r="D77" s="22" t="s">
        <v>251</v>
      </c>
      <c r="E77" s="32">
        <v>1.1299999999999999</v>
      </c>
    </row>
    <row r="78" spans="1:5" ht="189" outlineLevel="1">
      <c r="A78" s="41"/>
      <c r="B78" s="17" t="s">
        <v>107</v>
      </c>
      <c r="C78" s="18" t="s">
        <v>61</v>
      </c>
      <c r="D78" s="19" t="s">
        <v>108</v>
      </c>
      <c r="E78" s="32">
        <v>9583.16</v>
      </c>
    </row>
    <row r="79" spans="1:5" ht="189" outlineLevel="1">
      <c r="A79" s="41"/>
      <c r="B79" s="17" t="s">
        <v>109</v>
      </c>
      <c r="C79" s="21" t="s">
        <v>61</v>
      </c>
      <c r="D79" s="22" t="s">
        <v>110</v>
      </c>
      <c r="E79" s="32">
        <v>8.48</v>
      </c>
    </row>
    <row r="80" spans="1:5" ht="141.75" outlineLevel="1">
      <c r="A80" s="41"/>
      <c r="B80" s="17" t="s">
        <v>111</v>
      </c>
      <c r="C80" s="18" t="s">
        <v>61</v>
      </c>
      <c r="D80" s="19" t="s">
        <v>112</v>
      </c>
      <c r="E80" s="32">
        <v>7457.96</v>
      </c>
    </row>
    <row r="81" spans="1:5" ht="78.75" outlineLevel="1">
      <c r="A81" s="41"/>
      <c r="B81" s="23" t="s">
        <v>113</v>
      </c>
      <c r="C81" s="21" t="s">
        <v>61</v>
      </c>
      <c r="D81" s="22" t="s">
        <v>114</v>
      </c>
      <c r="E81" s="32">
        <v>8442.19</v>
      </c>
    </row>
    <row r="82" spans="1:5" ht="94.5" outlineLevel="1">
      <c r="A82" s="41"/>
      <c r="B82" s="17" t="s">
        <v>115</v>
      </c>
      <c r="C82" s="18" t="s">
        <v>61</v>
      </c>
      <c r="D82" s="19" t="s">
        <v>116</v>
      </c>
      <c r="E82" s="32">
        <v>152.02000000000001</v>
      </c>
    </row>
    <row r="83" spans="1:5" ht="15.75">
      <c r="A83" s="38" t="s">
        <v>118</v>
      </c>
      <c r="B83" s="14"/>
      <c r="C83" s="15" t="s">
        <v>117</v>
      </c>
      <c r="D83" s="20"/>
      <c r="E83" s="31">
        <f>SUM(E84)</f>
        <v>-61</v>
      </c>
    </row>
    <row r="84" spans="1:5" ht="173.25" outlineLevel="1">
      <c r="A84" s="42"/>
      <c r="B84" s="17" t="s">
        <v>3</v>
      </c>
      <c r="C84" s="21" t="s">
        <v>117</v>
      </c>
      <c r="D84" s="22" t="s">
        <v>4</v>
      </c>
      <c r="E84" s="32">
        <v>-61</v>
      </c>
    </row>
    <row r="85" spans="1:5" ht="15.75">
      <c r="A85" s="38" t="s">
        <v>120</v>
      </c>
      <c r="B85" s="14"/>
      <c r="C85" s="15" t="s">
        <v>119</v>
      </c>
      <c r="D85" s="20"/>
      <c r="E85" s="31">
        <f>SUM(E86:E94)</f>
        <v>72293.940000000017</v>
      </c>
    </row>
    <row r="86" spans="1:5" ht="31.5" outlineLevel="1">
      <c r="A86" s="41"/>
      <c r="B86" s="23" t="s">
        <v>121</v>
      </c>
      <c r="C86" s="21" t="s">
        <v>119</v>
      </c>
      <c r="D86" s="22" t="s">
        <v>122</v>
      </c>
      <c r="E86" s="32">
        <v>25</v>
      </c>
    </row>
    <row r="87" spans="1:5" ht="31.5" outlineLevel="1">
      <c r="A87" s="41"/>
      <c r="B87" s="23" t="s">
        <v>123</v>
      </c>
      <c r="C87" s="18" t="s">
        <v>119</v>
      </c>
      <c r="D87" s="19" t="s">
        <v>124</v>
      </c>
      <c r="E87" s="32">
        <v>13.94</v>
      </c>
    </row>
    <row r="88" spans="1:5" ht="47.25" outlineLevel="1">
      <c r="A88" s="41"/>
      <c r="B88" s="23" t="s">
        <v>127</v>
      </c>
      <c r="C88" s="18" t="s">
        <v>119</v>
      </c>
      <c r="D88" s="19" t="s">
        <v>128</v>
      </c>
      <c r="E88" s="32">
        <v>674.8</v>
      </c>
    </row>
    <row r="89" spans="1:5" ht="20.25" customHeight="1" outlineLevel="1">
      <c r="A89" s="41"/>
      <c r="B89" s="23" t="s">
        <v>129</v>
      </c>
      <c r="C89" s="21" t="s">
        <v>119</v>
      </c>
      <c r="D89" s="22" t="s">
        <v>130</v>
      </c>
      <c r="E89" s="32">
        <v>65753.41</v>
      </c>
    </row>
    <row r="90" spans="1:5" ht="47.25" outlineLevel="1">
      <c r="A90" s="41"/>
      <c r="B90" s="23" t="s">
        <v>131</v>
      </c>
      <c r="C90" s="18" t="s">
        <v>119</v>
      </c>
      <c r="D90" s="19" t="s">
        <v>132</v>
      </c>
      <c r="E90" s="32">
        <v>3732.71</v>
      </c>
    </row>
    <row r="91" spans="1:5" ht="78.75" outlineLevel="1">
      <c r="A91" s="41"/>
      <c r="B91" s="23" t="s">
        <v>133</v>
      </c>
      <c r="C91" s="21" t="s">
        <v>119</v>
      </c>
      <c r="D91" s="22" t="s">
        <v>134</v>
      </c>
      <c r="E91" s="32">
        <v>2.2799999999999998</v>
      </c>
    </row>
    <row r="92" spans="1:5" ht="47.25" outlineLevel="1">
      <c r="A92" s="41"/>
      <c r="B92" s="23" t="s">
        <v>135</v>
      </c>
      <c r="C92" s="18" t="s">
        <v>119</v>
      </c>
      <c r="D92" s="19" t="s">
        <v>136</v>
      </c>
      <c r="E92" s="32">
        <v>1937.5</v>
      </c>
    </row>
    <row r="93" spans="1:5" ht="31.5" outlineLevel="1">
      <c r="A93" s="41"/>
      <c r="B93" s="23" t="s">
        <v>137</v>
      </c>
      <c r="C93" s="21" t="s">
        <v>119</v>
      </c>
      <c r="D93" s="22" t="s">
        <v>138</v>
      </c>
      <c r="E93" s="32">
        <v>150</v>
      </c>
    </row>
    <row r="94" spans="1:5" ht="63" outlineLevel="1">
      <c r="A94" s="42"/>
      <c r="B94" s="23" t="s">
        <v>139</v>
      </c>
      <c r="C94" s="18" t="s">
        <v>119</v>
      </c>
      <c r="D94" s="19" t="s">
        <v>140</v>
      </c>
      <c r="E94" s="32">
        <v>4.3</v>
      </c>
    </row>
    <row r="95" spans="1:5" ht="15.75">
      <c r="A95" s="38" t="s">
        <v>0</v>
      </c>
      <c r="B95" s="14"/>
      <c r="C95" s="24" t="s">
        <v>141</v>
      </c>
      <c r="D95" s="25"/>
      <c r="E95" s="31">
        <f>SUM(E96:E103)</f>
        <v>474717.01</v>
      </c>
    </row>
    <row r="96" spans="1:5" ht="31.5">
      <c r="A96" s="39"/>
      <c r="B96" s="23" t="s">
        <v>123</v>
      </c>
      <c r="C96" s="18" t="s">
        <v>141</v>
      </c>
      <c r="D96" s="19" t="s">
        <v>124</v>
      </c>
      <c r="E96" s="32">
        <v>0.18</v>
      </c>
    </row>
    <row r="97" spans="1:5" ht="47.25" outlineLevel="1">
      <c r="A97" s="41"/>
      <c r="B97" s="23" t="s">
        <v>142</v>
      </c>
      <c r="C97" s="18" t="s">
        <v>141</v>
      </c>
      <c r="D97" s="19" t="s">
        <v>143</v>
      </c>
      <c r="E97" s="32">
        <v>133389</v>
      </c>
    </row>
    <row r="98" spans="1:5" ht="47.25" outlineLevel="1">
      <c r="A98" s="41"/>
      <c r="B98" s="23" t="s">
        <v>144</v>
      </c>
      <c r="C98" s="21" t="s">
        <v>141</v>
      </c>
      <c r="D98" s="22" t="s">
        <v>145</v>
      </c>
      <c r="E98" s="32">
        <v>91184.5</v>
      </c>
    </row>
    <row r="99" spans="1:5" ht="63" outlineLevel="1">
      <c r="A99" s="41"/>
      <c r="B99" s="23" t="s">
        <v>146</v>
      </c>
      <c r="C99" s="18" t="s">
        <v>141</v>
      </c>
      <c r="D99" s="19" t="s">
        <v>147</v>
      </c>
      <c r="E99" s="32">
        <v>215414.1</v>
      </c>
    </row>
    <row r="100" spans="1:5" ht="47.25" outlineLevel="1">
      <c r="A100" s="41"/>
      <c r="B100" s="23" t="s">
        <v>131</v>
      </c>
      <c r="C100" s="18" t="s">
        <v>141</v>
      </c>
      <c r="D100" s="19" t="s">
        <v>132</v>
      </c>
      <c r="E100" s="32">
        <v>29410.3</v>
      </c>
    </row>
    <row r="101" spans="1:5" ht="63" outlineLevel="1">
      <c r="A101" s="41"/>
      <c r="B101" s="23" t="s">
        <v>148</v>
      </c>
      <c r="C101" s="21" t="s">
        <v>141</v>
      </c>
      <c r="D101" s="22" t="s">
        <v>149</v>
      </c>
      <c r="E101" s="32">
        <v>3405.5</v>
      </c>
    </row>
    <row r="102" spans="1:5" ht="31.5" outlineLevel="1">
      <c r="A102" s="41"/>
      <c r="B102" s="23" t="s">
        <v>137</v>
      </c>
      <c r="C102" s="18" t="s">
        <v>141</v>
      </c>
      <c r="D102" s="19" t="s">
        <v>138</v>
      </c>
      <c r="E102" s="32">
        <v>1081.48</v>
      </c>
    </row>
    <row r="103" spans="1:5" ht="63" outlineLevel="1">
      <c r="A103" s="42"/>
      <c r="B103" s="23" t="s">
        <v>139</v>
      </c>
      <c r="C103" s="21" t="s">
        <v>141</v>
      </c>
      <c r="D103" s="22" t="s">
        <v>140</v>
      </c>
      <c r="E103" s="32">
        <v>831.95</v>
      </c>
    </row>
    <row r="104" spans="1:5" ht="15.75">
      <c r="A104" s="38" t="s">
        <v>151</v>
      </c>
      <c r="B104" s="14"/>
      <c r="C104" s="15" t="s">
        <v>150</v>
      </c>
      <c r="D104" s="20"/>
      <c r="E104" s="31">
        <f>SUM(E105:E120)</f>
        <v>545817.80000000005</v>
      </c>
    </row>
    <row r="105" spans="1:5" ht="47.25" outlineLevel="1">
      <c r="A105" s="41"/>
      <c r="B105" s="23" t="s">
        <v>152</v>
      </c>
      <c r="C105" s="21" t="s">
        <v>150</v>
      </c>
      <c r="D105" s="22" t="s">
        <v>153</v>
      </c>
      <c r="E105" s="32">
        <v>5992.96</v>
      </c>
    </row>
    <row r="106" spans="1:5" ht="31.5" outlineLevel="1">
      <c r="A106" s="41"/>
      <c r="B106" s="23" t="s">
        <v>123</v>
      </c>
      <c r="C106" s="18" t="s">
        <v>150</v>
      </c>
      <c r="D106" s="19" t="s">
        <v>124</v>
      </c>
      <c r="E106" s="32">
        <v>100</v>
      </c>
    </row>
    <row r="107" spans="1:5" ht="94.5" outlineLevel="1">
      <c r="A107" s="41"/>
      <c r="B107" s="23" t="s">
        <v>125</v>
      </c>
      <c r="C107" s="21" t="s">
        <v>150</v>
      </c>
      <c r="D107" s="22" t="s">
        <v>126</v>
      </c>
      <c r="E107" s="32">
        <v>7.0000000000000007E-2</v>
      </c>
    </row>
    <row r="108" spans="1:5" ht="94.5" outlineLevel="1">
      <c r="A108" s="41"/>
      <c r="B108" s="23" t="s">
        <v>154</v>
      </c>
      <c r="C108" s="21" t="s">
        <v>150</v>
      </c>
      <c r="D108" s="22" t="s">
        <v>155</v>
      </c>
      <c r="E108" s="32">
        <v>1386.3</v>
      </c>
    </row>
    <row r="109" spans="1:5" ht="78.75" outlineLevel="1">
      <c r="A109" s="41"/>
      <c r="B109" s="23" t="s">
        <v>156</v>
      </c>
      <c r="C109" s="18" t="s">
        <v>150</v>
      </c>
      <c r="D109" s="19" t="s">
        <v>157</v>
      </c>
      <c r="E109" s="32">
        <v>18509.5</v>
      </c>
    </row>
    <row r="110" spans="1:5" ht="47.25" outlineLevel="1">
      <c r="A110" s="41"/>
      <c r="B110" s="23" t="s">
        <v>254</v>
      </c>
      <c r="C110" s="21" t="s">
        <v>150</v>
      </c>
      <c r="D110" s="22" t="s">
        <v>253</v>
      </c>
      <c r="E110" s="32">
        <v>23306.880000000001</v>
      </c>
    </row>
    <row r="111" spans="1:5" ht="22.5" customHeight="1" outlineLevel="1">
      <c r="A111" s="41"/>
      <c r="B111" s="23" t="s">
        <v>129</v>
      </c>
      <c r="C111" s="21" t="s">
        <v>150</v>
      </c>
      <c r="D111" s="22" t="s">
        <v>130</v>
      </c>
      <c r="E111" s="32">
        <v>24168.52</v>
      </c>
    </row>
    <row r="112" spans="1:5" ht="110.25" outlineLevel="1">
      <c r="A112" s="41"/>
      <c r="B112" s="48" t="s">
        <v>256</v>
      </c>
      <c r="C112" s="21" t="s">
        <v>150</v>
      </c>
      <c r="D112" s="22" t="s">
        <v>255</v>
      </c>
      <c r="E112" s="32">
        <v>2213.6999999999998</v>
      </c>
    </row>
    <row r="113" spans="1:5" ht="47.25" outlineLevel="1">
      <c r="A113" s="41"/>
      <c r="B113" s="23" t="s">
        <v>131</v>
      </c>
      <c r="C113" s="18" t="s">
        <v>150</v>
      </c>
      <c r="D113" s="19" t="s">
        <v>132</v>
      </c>
      <c r="E113" s="32">
        <v>427050.17</v>
      </c>
    </row>
    <row r="114" spans="1:5" ht="94.5" outlineLevel="1">
      <c r="A114" s="41"/>
      <c r="B114" s="23" t="s">
        <v>158</v>
      </c>
      <c r="C114" s="21" t="s">
        <v>150</v>
      </c>
      <c r="D114" s="22" t="s">
        <v>159</v>
      </c>
      <c r="E114" s="32">
        <v>2738.4</v>
      </c>
    </row>
    <row r="115" spans="1:5" ht="189" outlineLevel="1">
      <c r="A115" s="41"/>
      <c r="B115" s="48" t="s">
        <v>258</v>
      </c>
      <c r="C115" s="21" t="s">
        <v>150</v>
      </c>
      <c r="D115" s="22" t="s">
        <v>257</v>
      </c>
      <c r="E115" s="32">
        <v>337.54</v>
      </c>
    </row>
    <row r="116" spans="1:5" ht="126" outlineLevel="1">
      <c r="A116" s="41"/>
      <c r="B116" s="17" t="s">
        <v>160</v>
      </c>
      <c r="C116" s="18" t="s">
        <v>150</v>
      </c>
      <c r="D116" s="19" t="s">
        <v>161</v>
      </c>
      <c r="E116" s="32">
        <v>1737.5</v>
      </c>
    </row>
    <row r="117" spans="1:5" ht="78.75" outlineLevel="1">
      <c r="A117" s="41"/>
      <c r="B117" s="23" t="s">
        <v>162</v>
      </c>
      <c r="C117" s="21" t="s">
        <v>150</v>
      </c>
      <c r="D117" s="22" t="s">
        <v>163</v>
      </c>
      <c r="E117" s="32">
        <v>37077.74</v>
      </c>
    </row>
    <row r="118" spans="1:5" ht="31.5" outlineLevel="1">
      <c r="A118" s="41"/>
      <c r="B118" s="23" t="s">
        <v>137</v>
      </c>
      <c r="C118" s="18" t="s">
        <v>150</v>
      </c>
      <c r="D118" s="19" t="s">
        <v>138</v>
      </c>
      <c r="E118" s="32">
        <v>180</v>
      </c>
    </row>
    <row r="119" spans="1:5" ht="47.25" outlineLevel="1">
      <c r="A119" s="41"/>
      <c r="B119" s="23" t="s">
        <v>260</v>
      </c>
      <c r="C119" s="21" t="s">
        <v>150</v>
      </c>
      <c r="D119" s="22" t="s">
        <v>259</v>
      </c>
      <c r="E119" s="32">
        <v>700</v>
      </c>
    </row>
    <row r="120" spans="1:5" ht="31.5" outlineLevel="1">
      <c r="A120" s="41"/>
      <c r="B120" s="23" t="s">
        <v>262</v>
      </c>
      <c r="C120" s="21" t="s">
        <v>150</v>
      </c>
      <c r="D120" s="22" t="s">
        <v>261</v>
      </c>
      <c r="E120" s="32">
        <v>318.52</v>
      </c>
    </row>
    <row r="121" spans="1:5" ht="15.75">
      <c r="A121" s="38" t="s">
        <v>165</v>
      </c>
      <c r="B121" s="14"/>
      <c r="C121" s="15" t="s">
        <v>164</v>
      </c>
      <c r="D121" s="20"/>
      <c r="E121" s="31">
        <f>SUM(E122:E131)</f>
        <v>291892.77999999997</v>
      </c>
    </row>
    <row r="122" spans="1:5" ht="30.75" customHeight="1" outlineLevel="1">
      <c r="A122" s="41"/>
      <c r="B122" s="23" t="s">
        <v>123</v>
      </c>
      <c r="C122" s="21" t="s">
        <v>164</v>
      </c>
      <c r="D122" s="22" t="s">
        <v>124</v>
      </c>
      <c r="E122" s="32">
        <v>32.21</v>
      </c>
    </row>
    <row r="123" spans="1:5" ht="21.75" customHeight="1" outlineLevel="1">
      <c r="A123" s="41"/>
      <c r="B123" s="23" t="s">
        <v>129</v>
      </c>
      <c r="C123" s="18" t="s">
        <v>164</v>
      </c>
      <c r="D123" s="19" t="s">
        <v>130</v>
      </c>
      <c r="E123" s="32">
        <v>9781.98</v>
      </c>
    </row>
    <row r="124" spans="1:5" ht="63" outlineLevel="1">
      <c r="A124" s="41"/>
      <c r="B124" s="23" t="s">
        <v>166</v>
      </c>
      <c r="C124" s="21" t="s">
        <v>164</v>
      </c>
      <c r="D124" s="22" t="s">
        <v>167</v>
      </c>
      <c r="E124" s="32">
        <v>855.33</v>
      </c>
    </row>
    <row r="125" spans="1:5" ht="47.25" outlineLevel="1">
      <c r="A125" s="41"/>
      <c r="B125" s="23" t="s">
        <v>168</v>
      </c>
      <c r="C125" s="18" t="s">
        <v>164</v>
      </c>
      <c r="D125" s="19" t="s">
        <v>169</v>
      </c>
      <c r="E125" s="32">
        <v>24674.01</v>
      </c>
    </row>
    <row r="126" spans="1:5" ht="47.25" outlineLevel="1">
      <c r="A126" s="41"/>
      <c r="B126" s="23" t="s">
        <v>131</v>
      </c>
      <c r="C126" s="21" t="s">
        <v>164</v>
      </c>
      <c r="D126" s="22" t="s">
        <v>132</v>
      </c>
      <c r="E126" s="32">
        <v>206225.35</v>
      </c>
    </row>
    <row r="127" spans="1:5" ht="78.75" outlineLevel="1">
      <c r="A127" s="41"/>
      <c r="B127" s="23" t="s">
        <v>170</v>
      </c>
      <c r="C127" s="18" t="s">
        <v>164</v>
      </c>
      <c r="D127" s="19" t="s">
        <v>171</v>
      </c>
      <c r="E127" s="32">
        <v>32436.39</v>
      </c>
    </row>
    <row r="128" spans="1:5" ht="78.75" outlineLevel="1">
      <c r="A128" s="41"/>
      <c r="B128" s="23" t="s">
        <v>172</v>
      </c>
      <c r="C128" s="21" t="s">
        <v>164</v>
      </c>
      <c r="D128" s="22" t="s">
        <v>173</v>
      </c>
      <c r="E128" s="32">
        <v>3783.8</v>
      </c>
    </row>
    <row r="129" spans="1:5" ht="47.25" outlineLevel="1">
      <c r="A129" s="41"/>
      <c r="B129" s="23" t="s">
        <v>174</v>
      </c>
      <c r="C129" s="18" t="s">
        <v>164</v>
      </c>
      <c r="D129" s="19" t="s">
        <v>175</v>
      </c>
      <c r="E129" s="32">
        <v>14025.92</v>
      </c>
    </row>
    <row r="130" spans="1:5" ht="31.5" outlineLevel="1">
      <c r="A130" s="41"/>
      <c r="B130" s="23" t="s">
        <v>137</v>
      </c>
      <c r="C130" s="21" t="s">
        <v>164</v>
      </c>
      <c r="D130" s="22" t="s">
        <v>138</v>
      </c>
      <c r="E130" s="32">
        <v>110</v>
      </c>
    </row>
    <row r="131" spans="1:5" ht="63" outlineLevel="1">
      <c r="A131" s="42"/>
      <c r="B131" s="23" t="s">
        <v>176</v>
      </c>
      <c r="C131" s="18" t="s">
        <v>164</v>
      </c>
      <c r="D131" s="19" t="s">
        <v>177</v>
      </c>
      <c r="E131" s="32">
        <v>-32.21</v>
      </c>
    </row>
    <row r="132" spans="1:5" ht="15.75">
      <c r="A132" s="38" t="s">
        <v>179</v>
      </c>
      <c r="B132" s="14"/>
      <c r="C132" s="24" t="s">
        <v>178</v>
      </c>
      <c r="D132" s="25"/>
      <c r="E132" s="31">
        <f>SUM(E133:E134)</f>
        <v>718</v>
      </c>
    </row>
    <row r="133" spans="1:5" ht="45" customHeight="1" outlineLevel="1">
      <c r="A133" s="41"/>
      <c r="B133" s="23" t="s">
        <v>180</v>
      </c>
      <c r="C133" s="21" t="s">
        <v>178</v>
      </c>
      <c r="D133" s="22" t="s">
        <v>181</v>
      </c>
      <c r="E133" s="32">
        <v>329</v>
      </c>
    </row>
    <row r="134" spans="1:5" ht="33" customHeight="1" outlineLevel="1">
      <c r="A134" s="42"/>
      <c r="B134" s="23" t="s">
        <v>129</v>
      </c>
      <c r="C134" s="18" t="s">
        <v>178</v>
      </c>
      <c r="D134" s="19" t="s">
        <v>130</v>
      </c>
      <c r="E134" s="32">
        <v>389</v>
      </c>
    </row>
    <row r="135" spans="1:5" ht="15.75">
      <c r="A135" s="38" t="s">
        <v>183</v>
      </c>
      <c r="B135" s="14"/>
      <c r="C135" s="24" t="s">
        <v>182</v>
      </c>
      <c r="D135" s="25"/>
      <c r="E135" s="31">
        <f>SUM(E136:E146)</f>
        <v>56010.710000000006</v>
      </c>
    </row>
    <row r="136" spans="1:5" ht="126" outlineLevel="1">
      <c r="A136" s="41"/>
      <c r="B136" s="17" t="s">
        <v>184</v>
      </c>
      <c r="C136" s="21" t="s">
        <v>182</v>
      </c>
      <c r="D136" s="22" t="s">
        <v>185</v>
      </c>
      <c r="E136" s="32">
        <v>277.33</v>
      </c>
    </row>
    <row r="137" spans="1:5" ht="94.5" outlineLevel="1">
      <c r="A137" s="41"/>
      <c r="B137" s="23" t="s">
        <v>186</v>
      </c>
      <c r="C137" s="18" t="s">
        <v>182</v>
      </c>
      <c r="D137" s="19" t="s">
        <v>187</v>
      </c>
      <c r="E137" s="32">
        <v>474.38</v>
      </c>
    </row>
    <row r="138" spans="1:5" ht="47.25" outlineLevel="1">
      <c r="A138" s="41"/>
      <c r="B138" s="23" t="s">
        <v>188</v>
      </c>
      <c r="C138" s="18" t="s">
        <v>182</v>
      </c>
      <c r="D138" s="19" t="s">
        <v>189</v>
      </c>
      <c r="E138" s="32">
        <v>10924.48</v>
      </c>
    </row>
    <row r="139" spans="1:5" ht="94.5" outlineLevel="1">
      <c r="A139" s="41"/>
      <c r="B139" s="23" t="s">
        <v>190</v>
      </c>
      <c r="C139" s="21" t="s">
        <v>182</v>
      </c>
      <c r="D139" s="22" t="s">
        <v>191</v>
      </c>
      <c r="E139" s="32">
        <v>7.79</v>
      </c>
    </row>
    <row r="140" spans="1:5" ht="157.5" outlineLevel="1">
      <c r="A140" s="41"/>
      <c r="B140" s="17" t="s">
        <v>192</v>
      </c>
      <c r="C140" s="21" t="s">
        <v>182</v>
      </c>
      <c r="D140" s="22" t="s">
        <v>193</v>
      </c>
      <c r="E140" s="33">
        <v>160.1</v>
      </c>
    </row>
    <row r="141" spans="1:5" ht="47.25" outlineLevel="1">
      <c r="A141" s="41"/>
      <c r="B141" s="17" t="s">
        <v>264</v>
      </c>
      <c r="C141" s="21" t="s">
        <v>182</v>
      </c>
      <c r="D141" s="22" t="s">
        <v>263</v>
      </c>
      <c r="E141" s="35">
        <v>189.23</v>
      </c>
    </row>
    <row r="142" spans="1:5" ht="31.5" outlineLevel="1">
      <c r="A142" s="41"/>
      <c r="B142" s="17" t="s">
        <v>266</v>
      </c>
      <c r="C142" s="21" t="s">
        <v>182</v>
      </c>
      <c r="D142" s="22" t="s">
        <v>265</v>
      </c>
      <c r="E142" s="35">
        <v>208.92</v>
      </c>
    </row>
    <row r="143" spans="1:5" ht="110.25" outlineLevel="1">
      <c r="A143" s="41"/>
      <c r="B143" s="17" t="s">
        <v>194</v>
      </c>
      <c r="C143" s="18" t="s">
        <v>182</v>
      </c>
      <c r="D143" s="19" t="s">
        <v>195</v>
      </c>
      <c r="E143" s="32">
        <v>5004.04</v>
      </c>
    </row>
    <row r="144" spans="1:5" ht="110.25" outlineLevel="1">
      <c r="A144" s="41"/>
      <c r="B144" s="17" t="s">
        <v>196</v>
      </c>
      <c r="C144" s="21" t="s">
        <v>182</v>
      </c>
      <c r="D144" s="22" t="s">
        <v>197</v>
      </c>
      <c r="E144" s="34">
        <v>156.52000000000001</v>
      </c>
    </row>
    <row r="145" spans="1:5" ht="63" outlineLevel="1">
      <c r="A145" s="41"/>
      <c r="B145" s="23" t="s">
        <v>198</v>
      </c>
      <c r="C145" s="18" t="s">
        <v>182</v>
      </c>
      <c r="D145" s="19" t="s">
        <v>199</v>
      </c>
      <c r="E145" s="32">
        <v>523.26</v>
      </c>
    </row>
    <row r="146" spans="1:5" ht="78.75" outlineLevel="1">
      <c r="A146" s="41"/>
      <c r="B146" s="23" t="s">
        <v>200</v>
      </c>
      <c r="C146" s="18" t="s">
        <v>182</v>
      </c>
      <c r="D146" s="19" t="s">
        <v>201</v>
      </c>
      <c r="E146" s="32">
        <v>38084.660000000003</v>
      </c>
    </row>
    <row r="147" spans="1:5" ht="15.75">
      <c r="A147" s="38" t="s">
        <v>267</v>
      </c>
      <c r="B147" s="14"/>
      <c r="C147" s="15" t="s">
        <v>268</v>
      </c>
      <c r="D147" s="20"/>
      <c r="E147" s="31">
        <f>SUM(E148)</f>
        <v>15</v>
      </c>
    </row>
    <row r="148" spans="1:5" ht="141.75" outlineLevel="1">
      <c r="A148" s="41"/>
      <c r="B148" s="48" t="s">
        <v>270</v>
      </c>
      <c r="C148" s="21" t="s">
        <v>268</v>
      </c>
      <c r="D148" s="22" t="s">
        <v>269</v>
      </c>
      <c r="E148" s="34">
        <v>15</v>
      </c>
    </row>
    <row r="149" spans="1:5" ht="15.75">
      <c r="A149" s="38" t="s">
        <v>203</v>
      </c>
      <c r="B149" s="14"/>
      <c r="C149" s="15" t="s">
        <v>202</v>
      </c>
      <c r="D149" s="20"/>
      <c r="E149" s="31">
        <f>SUM(E150:E152)</f>
        <v>83612.09</v>
      </c>
    </row>
    <row r="150" spans="1:5" ht="47.25" outlineLevel="1">
      <c r="A150" s="41"/>
      <c r="B150" s="23" t="s">
        <v>204</v>
      </c>
      <c r="C150" s="21" t="s">
        <v>202</v>
      </c>
      <c r="D150" s="22" t="s">
        <v>205</v>
      </c>
      <c r="E150" s="34">
        <v>73951.55</v>
      </c>
    </row>
    <row r="151" spans="1:5" ht="31.5" outlineLevel="1">
      <c r="A151" s="41"/>
      <c r="B151" s="23" t="s">
        <v>206</v>
      </c>
      <c r="C151" s="18" t="s">
        <v>202</v>
      </c>
      <c r="D151" s="19" t="s">
        <v>207</v>
      </c>
      <c r="E151" s="32">
        <v>67.400000000000006</v>
      </c>
    </row>
    <row r="152" spans="1:5" ht="63" outlineLevel="1">
      <c r="A152" s="42"/>
      <c r="B152" s="23" t="s">
        <v>139</v>
      </c>
      <c r="C152" s="18" t="s">
        <v>202</v>
      </c>
      <c r="D152" s="19" t="s">
        <v>140</v>
      </c>
      <c r="E152" s="32">
        <v>9593.14</v>
      </c>
    </row>
    <row r="153" spans="1:5" ht="15.75">
      <c r="A153" s="38" t="s">
        <v>209</v>
      </c>
      <c r="B153" s="14"/>
      <c r="C153" s="24" t="s">
        <v>208</v>
      </c>
      <c r="D153" s="25"/>
      <c r="E153" s="31">
        <f>SUM(E154:E159)</f>
        <v>280702.92</v>
      </c>
    </row>
    <row r="154" spans="1:5" ht="31.5">
      <c r="A154" s="39"/>
      <c r="B154" s="23" t="s">
        <v>123</v>
      </c>
      <c r="C154" s="18" t="s">
        <v>208</v>
      </c>
      <c r="D154" s="19" t="s">
        <v>124</v>
      </c>
      <c r="E154" s="32">
        <v>335.69</v>
      </c>
    </row>
    <row r="155" spans="1:5" ht="94.5" outlineLevel="1">
      <c r="A155" s="41"/>
      <c r="B155" s="23" t="s">
        <v>125</v>
      </c>
      <c r="C155" s="18" t="s">
        <v>208</v>
      </c>
      <c r="D155" s="19" t="s">
        <v>126</v>
      </c>
      <c r="E155" s="32">
        <v>2732.31</v>
      </c>
    </row>
    <row r="156" spans="1:5" ht="78.75" outlineLevel="1">
      <c r="A156" s="41"/>
      <c r="B156" s="23" t="s">
        <v>210</v>
      </c>
      <c r="C156" s="21" t="s">
        <v>208</v>
      </c>
      <c r="D156" s="22" t="s">
        <v>211</v>
      </c>
      <c r="E156" s="32">
        <v>88185.74</v>
      </c>
    </row>
    <row r="157" spans="1:5" ht="63" outlineLevel="1">
      <c r="A157" s="41"/>
      <c r="B157" s="23" t="s">
        <v>212</v>
      </c>
      <c r="C157" s="18" t="s">
        <v>208</v>
      </c>
      <c r="D157" s="19" t="s">
        <v>213</v>
      </c>
      <c r="E157" s="32">
        <v>163317</v>
      </c>
    </row>
    <row r="158" spans="1:5" ht="47.25" outlineLevel="1">
      <c r="A158" s="41"/>
      <c r="B158" s="23" t="s">
        <v>214</v>
      </c>
      <c r="C158" s="21" t="s">
        <v>208</v>
      </c>
      <c r="D158" s="22" t="s">
        <v>215</v>
      </c>
      <c r="E158" s="32">
        <v>10252.89</v>
      </c>
    </row>
    <row r="159" spans="1:5" ht="63" outlineLevel="1">
      <c r="A159" s="42"/>
      <c r="B159" s="23" t="s">
        <v>139</v>
      </c>
      <c r="C159" s="21" t="s">
        <v>208</v>
      </c>
      <c r="D159" s="22" t="s">
        <v>140</v>
      </c>
      <c r="E159" s="32">
        <v>15879.29</v>
      </c>
    </row>
    <row r="160" spans="1:5" ht="15.75">
      <c r="A160" s="38" t="s">
        <v>217</v>
      </c>
      <c r="B160" s="14"/>
      <c r="C160" s="15" t="s">
        <v>216</v>
      </c>
      <c r="D160" s="20"/>
      <c r="E160" s="31">
        <f>SUM(E161:E164)</f>
        <v>24123.03</v>
      </c>
    </row>
    <row r="161" spans="1:5" ht="110.25" outlineLevel="1">
      <c r="A161" s="41"/>
      <c r="B161" s="17" t="s">
        <v>218</v>
      </c>
      <c r="C161" s="21" t="s">
        <v>216</v>
      </c>
      <c r="D161" s="22" t="s">
        <v>219</v>
      </c>
      <c r="E161" s="32">
        <v>19878</v>
      </c>
    </row>
    <row r="162" spans="1:5" ht="110.25" outlineLevel="1">
      <c r="A162" s="41"/>
      <c r="B162" s="17" t="s">
        <v>218</v>
      </c>
      <c r="C162" s="18" t="s">
        <v>216</v>
      </c>
      <c r="D162" s="19" t="s">
        <v>220</v>
      </c>
      <c r="E162" s="32">
        <v>366.6</v>
      </c>
    </row>
    <row r="163" spans="1:5" ht="78.75" outlineLevel="1">
      <c r="A163" s="41"/>
      <c r="B163" s="23" t="s">
        <v>221</v>
      </c>
      <c r="C163" s="18" t="s">
        <v>216</v>
      </c>
      <c r="D163" s="19" t="s">
        <v>222</v>
      </c>
      <c r="E163" s="32">
        <v>3501.48</v>
      </c>
    </row>
    <row r="164" spans="1:5" ht="110.25" outlineLevel="1">
      <c r="A164" s="42"/>
      <c r="B164" s="17" t="s">
        <v>223</v>
      </c>
      <c r="C164" s="18" t="s">
        <v>216</v>
      </c>
      <c r="D164" s="19" t="s">
        <v>224</v>
      </c>
      <c r="E164" s="32">
        <v>376.95</v>
      </c>
    </row>
  </sheetData>
  <mergeCells count="26">
    <mergeCell ref="A153:A159"/>
    <mergeCell ref="A160:A164"/>
    <mergeCell ref="A132:A134"/>
    <mergeCell ref="A135:A146"/>
    <mergeCell ref="A149:A152"/>
    <mergeCell ref="A147:A148"/>
    <mergeCell ref="A85:A94"/>
    <mergeCell ref="A95:A103"/>
    <mergeCell ref="A104:A120"/>
    <mergeCell ref="A121:A131"/>
    <mergeCell ref="A21:A46"/>
    <mergeCell ref="A47:A48"/>
    <mergeCell ref="A49:A52"/>
    <mergeCell ref="A53:A82"/>
    <mergeCell ref="A83:A84"/>
    <mergeCell ref="D1:E1"/>
    <mergeCell ref="D2:E2"/>
    <mergeCell ref="D3:E3"/>
    <mergeCell ref="A12:A14"/>
    <mergeCell ref="A15:A20"/>
    <mergeCell ref="C11:D11"/>
    <mergeCell ref="C4:E4"/>
    <mergeCell ref="A6:E6"/>
    <mergeCell ref="A8:E8"/>
    <mergeCell ref="A7:E7"/>
    <mergeCell ref="C10:D10"/>
  </mergeCells>
  <phoneticPr fontId="7" type="noConversion"/>
  <pageMargins left="0.75" right="0.75" top="1" bottom="1" header="0.5" footer="0.5"/>
  <pageSetup paperSize="9" scale="66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ДЧБ</vt:lpstr>
      <vt:lpstr>ДЧБ!LAST_CELL</vt:lpstr>
      <vt:lpstr>ДЧБ!SIGN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Лизункова Марина Александровна</dc:creator>
  <dc:description>POI HSSF rep:2.56.0.102</dc:description>
  <cp:lastModifiedBy>user</cp:lastModifiedBy>
  <cp:lastPrinted>2024-02-29T07:06:13Z</cp:lastPrinted>
  <dcterms:created xsi:type="dcterms:W3CDTF">2024-02-27T04:08:06Z</dcterms:created>
  <dcterms:modified xsi:type="dcterms:W3CDTF">2025-04-24T05:37:41Z</dcterms:modified>
</cp:coreProperties>
</file>